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84" i="1" l="1"/>
  <c r="H384" i="1"/>
  <c r="I384" i="1"/>
  <c r="J384" i="1"/>
  <c r="F384" i="1"/>
  <c r="K383" i="1" l="1"/>
  <c r="J382" i="1"/>
  <c r="I382" i="1"/>
  <c r="H382" i="1"/>
  <c r="G382" i="1"/>
  <c r="F382" i="1"/>
  <c r="L376" i="1"/>
  <c r="J376" i="1"/>
  <c r="I376" i="1"/>
  <c r="H376" i="1"/>
  <c r="G376" i="1"/>
  <c r="F376" i="1"/>
  <c r="L372" i="1"/>
  <c r="L382" i="1" s="1"/>
  <c r="J372" i="1"/>
  <c r="I372" i="1"/>
  <c r="H372" i="1"/>
  <c r="G372" i="1"/>
  <c r="F372" i="1"/>
  <c r="L368" i="1"/>
  <c r="J368" i="1"/>
  <c r="I368" i="1"/>
  <c r="H368" i="1"/>
  <c r="G368" i="1"/>
  <c r="F368" i="1"/>
  <c r="A362" i="1"/>
  <c r="L361" i="1"/>
  <c r="L383" i="1" s="1"/>
  <c r="J361" i="1"/>
  <c r="I361" i="1"/>
  <c r="H361" i="1"/>
  <c r="G361" i="1"/>
  <c r="F361" i="1"/>
  <c r="K356" i="1"/>
  <c r="L355" i="1"/>
  <c r="J355" i="1"/>
  <c r="I355" i="1"/>
  <c r="H355" i="1"/>
  <c r="G355" i="1"/>
  <c r="F355" i="1"/>
  <c r="L349" i="1"/>
  <c r="J349" i="1"/>
  <c r="I349" i="1"/>
  <c r="H349" i="1"/>
  <c r="G349" i="1"/>
  <c r="F349" i="1"/>
  <c r="L345" i="1"/>
  <c r="J345" i="1"/>
  <c r="I345" i="1"/>
  <c r="H345" i="1"/>
  <c r="G345" i="1"/>
  <c r="F345" i="1"/>
  <c r="L341" i="1"/>
  <c r="J341" i="1"/>
  <c r="I341" i="1"/>
  <c r="H341" i="1"/>
  <c r="G341" i="1"/>
  <c r="F341" i="1"/>
  <c r="A335" i="1"/>
  <c r="L334" i="1"/>
  <c r="L356" i="1" s="1"/>
  <c r="J334" i="1"/>
  <c r="I334" i="1"/>
  <c r="H334" i="1"/>
  <c r="G334" i="1"/>
  <c r="F334" i="1"/>
  <c r="K329" i="1"/>
  <c r="L328" i="1"/>
  <c r="J328" i="1"/>
  <c r="I328" i="1"/>
  <c r="H328" i="1"/>
  <c r="G328" i="1"/>
  <c r="F328" i="1"/>
  <c r="L322" i="1"/>
  <c r="J322" i="1"/>
  <c r="I322" i="1"/>
  <c r="H322" i="1"/>
  <c r="G322" i="1"/>
  <c r="F322" i="1"/>
  <c r="L318" i="1"/>
  <c r="J318" i="1"/>
  <c r="I318" i="1"/>
  <c r="H318" i="1"/>
  <c r="G318" i="1"/>
  <c r="F318" i="1"/>
  <c r="L314" i="1"/>
  <c r="J314" i="1"/>
  <c r="I314" i="1"/>
  <c r="H314" i="1"/>
  <c r="G314" i="1"/>
  <c r="F314" i="1"/>
  <c r="A308" i="1"/>
  <c r="L307" i="1"/>
  <c r="L329" i="1" s="1"/>
  <c r="J307" i="1"/>
  <c r="I307" i="1"/>
  <c r="H307" i="1"/>
  <c r="G307" i="1"/>
  <c r="F307" i="1"/>
  <c r="G275" i="1"/>
  <c r="H275" i="1"/>
  <c r="I275" i="1"/>
  <c r="J275" i="1"/>
  <c r="K302" i="1"/>
  <c r="L301" i="1"/>
  <c r="J301" i="1"/>
  <c r="I301" i="1"/>
  <c r="H301" i="1"/>
  <c r="G301" i="1"/>
  <c r="F301" i="1"/>
  <c r="L295" i="1"/>
  <c r="J295" i="1"/>
  <c r="I295" i="1"/>
  <c r="H295" i="1"/>
  <c r="G295" i="1"/>
  <c r="F295" i="1"/>
  <c r="L291" i="1"/>
  <c r="J291" i="1"/>
  <c r="I291" i="1"/>
  <c r="H291" i="1"/>
  <c r="G291" i="1"/>
  <c r="F291" i="1"/>
  <c r="L287" i="1"/>
  <c r="J287" i="1"/>
  <c r="I287" i="1"/>
  <c r="H287" i="1"/>
  <c r="G287" i="1"/>
  <c r="F287" i="1"/>
  <c r="A281" i="1"/>
  <c r="L280" i="1"/>
  <c r="L302" i="1" s="1"/>
  <c r="J280" i="1"/>
  <c r="I280" i="1"/>
  <c r="H280" i="1"/>
  <c r="G280" i="1"/>
  <c r="G302" i="1" s="1"/>
  <c r="F280" i="1"/>
  <c r="J253" i="1"/>
  <c r="K275" i="1"/>
  <c r="J274" i="1"/>
  <c r="I274" i="1"/>
  <c r="H274" i="1"/>
  <c r="G274" i="1"/>
  <c r="F274" i="1"/>
  <c r="L268" i="1"/>
  <c r="J268" i="1"/>
  <c r="I268" i="1"/>
  <c r="H268" i="1"/>
  <c r="G268" i="1"/>
  <c r="F268" i="1"/>
  <c r="L264" i="1"/>
  <c r="L274" i="1" s="1"/>
  <c r="J264" i="1"/>
  <c r="I264" i="1"/>
  <c r="H264" i="1"/>
  <c r="G264" i="1"/>
  <c r="F264" i="1"/>
  <c r="L260" i="1"/>
  <c r="J260" i="1"/>
  <c r="I260" i="1"/>
  <c r="H260" i="1"/>
  <c r="G260" i="1"/>
  <c r="F260" i="1"/>
  <c r="A254" i="1"/>
  <c r="L253" i="1"/>
  <c r="L275" i="1" s="1"/>
  <c r="I253" i="1"/>
  <c r="H253" i="1"/>
  <c r="G253" i="1"/>
  <c r="F253" i="1"/>
  <c r="K248" i="1"/>
  <c r="L247" i="1"/>
  <c r="J247" i="1"/>
  <c r="I247" i="1"/>
  <c r="H247" i="1"/>
  <c r="G247" i="1"/>
  <c r="F247" i="1"/>
  <c r="L241" i="1"/>
  <c r="J241" i="1"/>
  <c r="I241" i="1"/>
  <c r="H241" i="1"/>
  <c r="G241" i="1"/>
  <c r="F241" i="1"/>
  <c r="L237" i="1"/>
  <c r="J237" i="1"/>
  <c r="I237" i="1"/>
  <c r="H237" i="1"/>
  <c r="G237" i="1"/>
  <c r="F237" i="1"/>
  <c r="L233" i="1"/>
  <c r="J233" i="1"/>
  <c r="I233" i="1"/>
  <c r="H233" i="1"/>
  <c r="G233" i="1"/>
  <c r="F233" i="1"/>
  <c r="A227" i="1"/>
  <c r="L226" i="1"/>
  <c r="L248" i="1" s="1"/>
  <c r="J226" i="1"/>
  <c r="I226" i="1"/>
  <c r="H226" i="1"/>
  <c r="G226" i="1"/>
  <c r="F226" i="1"/>
  <c r="F383" i="1" l="1"/>
  <c r="I383" i="1"/>
  <c r="H383" i="1"/>
  <c r="J383" i="1"/>
  <c r="G383" i="1"/>
  <c r="I356" i="1"/>
  <c r="H356" i="1"/>
  <c r="J356" i="1"/>
  <c r="G356" i="1"/>
  <c r="F356" i="1"/>
  <c r="F329" i="1"/>
  <c r="I329" i="1"/>
  <c r="H329" i="1"/>
  <c r="J329" i="1"/>
  <c r="G329" i="1"/>
  <c r="I302" i="1"/>
  <c r="H302" i="1"/>
  <c r="J302" i="1"/>
  <c r="F302" i="1"/>
  <c r="F275" i="1"/>
  <c r="I248" i="1"/>
  <c r="G248" i="1"/>
  <c r="J248" i="1"/>
  <c r="H248" i="1"/>
  <c r="F248" i="1"/>
  <c r="K221" i="1"/>
  <c r="L220" i="1"/>
  <c r="J220" i="1"/>
  <c r="I220" i="1"/>
  <c r="H220" i="1"/>
  <c r="G220" i="1"/>
  <c r="F220" i="1"/>
  <c r="L214" i="1"/>
  <c r="J214" i="1"/>
  <c r="I214" i="1"/>
  <c r="H214" i="1"/>
  <c r="G214" i="1"/>
  <c r="F214" i="1"/>
  <c r="L210" i="1"/>
  <c r="J210" i="1"/>
  <c r="I210" i="1"/>
  <c r="H210" i="1"/>
  <c r="G210" i="1"/>
  <c r="F210" i="1"/>
  <c r="L206" i="1"/>
  <c r="J206" i="1"/>
  <c r="I206" i="1"/>
  <c r="H206" i="1"/>
  <c r="G206" i="1"/>
  <c r="F206" i="1"/>
  <c r="A200" i="1"/>
  <c r="L199" i="1"/>
  <c r="L221" i="1" s="1"/>
  <c r="J199" i="1"/>
  <c r="I199" i="1"/>
  <c r="H199" i="1"/>
  <c r="G199" i="1"/>
  <c r="F199" i="1"/>
  <c r="K194" i="1"/>
  <c r="J193" i="1"/>
  <c r="I193" i="1"/>
  <c r="H193" i="1"/>
  <c r="G193" i="1"/>
  <c r="F193" i="1"/>
  <c r="L187" i="1"/>
  <c r="J187" i="1"/>
  <c r="I187" i="1"/>
  <c r="H187" i="1"/>
  <c r="G187" i="1"/>
  <c r="F187" i="1"/>
  <c r="L183" i="1"/>
  <c r="L193" i="1" s="1"/>
  <c r="J183" i="1"/>
  <c r="I183" i="1"/>
  <c r="H183" i="1"/>
  <c r="G183" i="1"/>
  <c r="F183" i="1"/>
  <c r="L179" i="1"/>
  <c r="J179" i="1"/>
  <c r="I179" i="1"/>
  <c r="H179" i="1"/>
  <c r="G179" i="1"/>
  <c r="F179" i="1"/>
  <c r="F194" i="1" s="1"/>
  <c r="A173" i="1"/>
  <c r="L172" i="1"/>
  <c r="L194" i="1" s="1"/>
  <c r="J172" i="1"/>
  <c r="I172" i="1"/>
  <c r="H172" i="1"/>
  <c r="G172" i="1"/>
  <c r="F172" i="1"/>
  <c r="K167" i="1"/>
  <c r="J166" i="1"/>
  <c r="I166" i="1"/>
  <c r="H166" i="1"/>
  <c r="G166" i="1"/>
  <c r="F166" i="1"/>
  <c r="L160" i="1"/>
  <c r="J160" i="1"/>
  <c r="I160" i="1"/>
  <c r="H160" i="1"/>
  <c r="G160" i="1"/>
  <c r="F160" i="1"/>
  <c r="L156" i="1"/>
  <c r="L166" i="1" s="1"/>
  <c r="J156" i="1"/>
  <c r="I156" i="1"/>
  <c r="H156" i="1"/>
  <c r="G156" i="1"/>
  <c r="F156" i="1"/>
  <c r="L152" i="1"/>
  <c r="J152" i="1"/>
  <c r="I152" i="1"/>
  <c r="H152" i="1"/>
  <c r="G152" i="1"/>
  <c r="G167" i="1" s="1"/>
  <c r="F152" i="1"/>
  <c r="A146" i="1"/>
  <c r="L145" i="1"/>
  <c r="L167" i="1" s="1"/>
  <c r="J145" i="1"/>
  <c r="I145" i="1"/>
  <c r="H145" i="1"/>
  <c r="G145" i="1"/>
  <c r="F145" i="1"/>
  <c r="J139" i="1"/>
  <c r="I139" i="1"/>
  <c r="H139" i="1"/>
  <c r="G139" i="1"/>
  <c r="F139" i="1"/>
  <c r="L133" i="1"/>
  <c r="K140" i="1"/>
  <c r="J133" i="1"/>
  <c r="I133" i="1"/>
  <c r="H133" i="1"/>
  <c r="G133" i="1"/>
  <c r="F133" i="1"/>
  <c r="L129" i="1"/>
  <c r="L139" i="1" s="1"/>
  <c r="J129" i="1"/>
  <c r="I129" i="1"/>
  <c r="H129" i="1"/>
  <c r="G129" i="1"/>
  <c r="F129" i="1"/>
  <c r="L125" i="1"/>
  <c r="J125" i="1"/>
  <c r="I125" i="1"/>
  <c r="H125" i="1"/>
  <c r="G125" i="1"/>
  <c r="F125" i="1"/>
  <c r="A119" i="1"/>
  <c r="L118" i="1"/>
  <c r="L140" i="1" s="1"/>
  <c r="J118" i="1"/>
  <c r="I118" i="1"/>
  <c r="H118" i="1"/>
  <c r="G118" i="1"/>
  <c r="F118" i="1"/>
  <c r="F113" i="1"/>
  <c r="G112" i="1"/>
  <c r="H112" i="1"/>
  <c r="I112" i="1"/>
  <c r="J112" i="1"/>
  <c r="F112" i="1"/>
  <c r="L106" i="1"/>
  <c r="K113" i="1"/>
  <c r="J106" i="1"/>
  <c r="I106" i="1"/>
  <c r="H106" i="1"/>
  <c r="G106" i="1"/>
  <c r="F106" i="1"/>
  <c r="L102" i="1"/>
  <c r="L112" i="1" s="1"/>
  <c r="J102" i="1"/>
  <c r="I102" i="1"/>
  <c r="H102" i="1"/>
  <c r="G102" i="1"/>
  <c r="F102" i="1"/>
  <c r="L98" i="1"/>
  <c r="J98" i="1"/>
  <c r="I98" i="1"/>
  <c r="H98" i="1"/>
  <c r="G98" i="1"/>
  <c r="F98" i="1"/>
  <c r="A92" i="1"/>
  <c r="L91" i="1"/>
  <c r="L113" i="1" s="1"/>
  <c r="J91" i="1"/>
  <c r="I91" i="1"/>
  <c r="H91" i="1"/>
  <c r="G91" i="1"/>
  <c r="F91" i="1"/>
  <c r="G85" i="1"/>
  <c r="H85" i="1"/>
  <c r="I85" i="1"/>
  <c r="J85" i="1"/>
  <c r="G64" i="1"/>
  <c r="H64" i="1"/>
  <c r="I64" i="1"/>
  <c r="J64" i="1"/>
  <c r="G71" i="1"/>
  <c r="H71" i="1"/>
  <c r="I71" i="1"/>
  <c r="J71" i="1"/>
  <c r="G75" i="1"/>
  <c r="H75" i="1"/>
  <c r="I75" i="1"/>
  <c r="J75" i="1"/>
  <c r="G79" i="1"/>
  <c r="H79" i="1"/>
  <c r="I79" i="1"/>
  <c r="J79" i="1"/>
  <c r="F85" i="1"/>
  <c r="L79" i="1"/>
  <c r="K86" i="1"/>
  <c r="F79" i="1"/>
  <c r="L75" i="1"/>
  <c r="L85" i="1" s="1"/>
  <c r="F75" i="1"/>
  <c r="L71" i="1"/>
  <c r="F71" i="1"/>
  <c r="B65" i="1"/>
  <c r="A65" i="1"/>
  <c r="L64" i="1"/>
  <c r="L86" i="1" s="1"/>
  <c r="F64" i="1"/>
  <c r="G44" i="1"/>
  <c r="H44" i="1"/>
  <c r="I44" i="1"/>
  <c r="J44" i="1"/>
  <c r="G58" i="1"/>
  <c r="H58" i="1"/>
  <c r="I58" i="1"/>
  <c r="J58" i="1"/>
  <c r="J59" i="1" s="1"/>
  <c r="G52" i="1"/>
  <c r="H52" i="1"/>
  <c r="I52" i="1"/>
  <c r="J52" i="1"/>
  <c r="K59" i="1"/>
  <c r="F44" i="1"/>
  <c r="F48" i="1"/>
  <c r="F52" i="1"/>
  <c r="F58" i="1"/>
  <c r="F31" i="1"/>
  <c r="G25" i="1"/>
  <c r="G31" i="1" s="1"/>
  <c r="H25" i="1"/>
  <c r="H31" i="1" s="1"/>
  <c r="I25" i="1"/>
  <c r="I31" i="1" s="1"/>
  <c r="J25" i="1"/>
  <c r="J31" i="1" s="1"/>
  <c r="K25" i="1"/>
  <c r="L25" i="1"/>
  <c r="F25" i="1"/>
  <c r="L52" i="1"/>
  <c r="G48" i="1"/>
  <c r="H48" i="1"/>
  <c r="I48" i="1"/>
  <c r="J48" i="1"/>
  <c r="L48" i="1"/>
  <c r="L44" i="1"/>
  <c r="B38" i="1"/>
  <c r="A38" i="1"/>
  <c r="L37" i="1"/>
  <c r="J37" i="1"/>
  <c r="I37" i="1"/>
  <c r="I59" i="1" s="1"/>
  <c r="H37" i="1"/>
  <c r="H59" i="1" s="1"/>
  <c r="G37" i="1"/>
  <c r="G59" i="1" s="1"/>
  <c r="F37" i="1"/>
  <c r="F59" i="1" s="1"/>
  <c r="G21" i="1"/>
  <c r="H21" i="1"/>
  <c r="I21" i="1"/>
  <c r="J21" i="1"/>
  <c r="H17" i="1"/>
  <c r="I17" i="1"/>
  <c r="J17" i="1"/>
  <c r="G17" i="1"/>
  <c r="F17" i="1"/>
  <c r="I221" i="1" l="1"/>
  <c r="J221" i="1"/>
  <c r="H221" i="1"/>
  <c r="G221" i="1"/>
  <c r="F221" i="1"/>
  <c r="I194" i="1"/>
  <c r="J194" i="1"/>
  <c r="G194" i="1"/>
  <c r="H194" i="1"/>
  <c r="F167" i="1"/>
  <c r="H167" i="1"/>
  <c r="I167" i="1"/>
  <c r="J167" i="1"/>
  <c r="I140" i="1"/>
  <c r="J140" i="1"/>
  <c r="F140" i="1"/>
  <c r="H140" i="1"/>
  <c r="G140" i="1"/>
  <c r="I113" i="1"/>
  <c r="J113" i="1"/>
  <c r="H113" i="1"/>
  <c r="G113" i="1"/>
  <c r="F86" i="1"/>
  <c r="J86" i="1"/>
  <c r="I86" i="1"/>
  <c r="H86" i="1"/>
  <c r="G86" i="1"/>
  <c r="L58" i="1"/>
  <c r="L59" i="1" s="1"/>
  <c r="K32" i="1"/>
  <c r="L21" i="1"/>
  <c r="F21" i="1"/>
  <c r="F10" i="1"/>
  <c r="F32" i="1" s="1"/>
  <c r="H10" i="1"/>
  <c r="H32" i="1" s="1"/>
  <c r="L31" i="1" l="1"/>
  <c r="L17" i="1"/>
  <c r="B11" i="1"/>
  <c r="A11" i="1"/>
  <c r="L10" i="1"/>
  <c r="J10" i="1"/>
  <c r="J32" i="1" s="1"/>
  <c r="I10" i="1"/>
  <c r="I32" i="1" s="1"/>
  <c r="G10" i="1"/>
  <c r="G32" i="1" s="1"/>
  <c r="L32" i="1" l="1"/>
</calcChain>
</file>

<file path=xl/sharedStrings.xml><?xml version="1.0" encoding="utf-8"?>
<sst xmlns="http://schemas.openxmlformats.org/spreadsheetml/2006/main" count="726" uniqueCount="121">
  <si>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</si>
  <si>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</si>
  <si>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</si>
  <si>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</si>
  <si>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</si>
  <si>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</si>
  <si>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</si>
  <si>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</si>
  <si>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</si>
  <si>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</si>
  <si>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</si>
  <si>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</si>
  <si>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</si>
  <si>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</si>
  <si>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</si>
  <si>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</si>
  <si>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</si>
  <si>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</si>
  <si>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</si>
  <si>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</si>
  <si>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</si>
  <si>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</si>
  <si>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</si>
  <si>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</si>
  <si>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</si>
  <si>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</si>
  <si>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</si>
  <si>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</si>
  <si>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</si>
  <si>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</si>
  <si>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</si>
  <si>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</si>
  <si>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</si>
  <si>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</si>
  <si>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</si>
  <si>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</si>
  <si>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</si>
  <si>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 лет и старше</t>
  </si>
  <si>
    <t>ГОБОУ Школа-интернат №5</t>
  </si>
  <si>
    <t>Янченко А.М.</t>
  </si>
  <si>
    <t>диетсестра</t>
  </si>
  <si>
    <t>каша рисовая</t>
  </si>
  <si>
    <t>кофе с молоком</t>
  </si>
  <si>
    <t>Булка с маслом</t>
  </si>
  <si>
    <t>яйцо</t>
  </si>
  <si>
    <t>огурец соленый</t>
  </si>
  <si>
    <t>суп харчо со сметаной</t>
  </si>
  <si>
    <t>котлета с картоф.пюре</t>
  </si>
  <si>
    <t>компот из сухофруктов</t>
  </si>
  <si>
    <t>батон</t>
  </si>
  <si>
    <t>полдник</t>
  </si>
  <si>
    <t xml:space="preserve">молоко </t>
  </si>
  <si>
    <t>булка</t>
  </si>
  <si>
    <t>сок</t>
  </si>
  <si>
    <t>печенье</t>
  </si>
  <si>
    <t xml:space="preserve">салат из свеклы </t>
  </si>
  <si>
    <t>рагу овощное с курой</t>
  </si>
  <si>
    <t xml:space="preserve">чай </t>
  </si>
  <si>
    <t>ужин</t>
  </si>
  <si>
    <t>Вермишель молочная</t>
  </si>
  <si>
    <t>какао с молоком</t>
  </si>
  <si>
    <t>сыр порц.</t>
  </si>
  <si>
    <t>кукуруза</t>
  </si>
  <si>
    <t>суп с фрикадельками</t>
  </si>
  <si>
    <t>ленивые голубцы</t>
  </si>
  <si>
    <t>кефир</t>
  </si>
  <si>
    <t>вафли</t>
  </si>
  <si>
    <t>винегрет</t>
  </si>
  <si>
    <t>Творожная запеканка со сгущенкой</t>
  </si>
  <si>
    <t>Каша гречневая</t>
  </si>
  <si>
    <t>салат из моркови</t>
  </si>
  <si>
    <t>суп рыбный со сметаной</t>
  </si>
  <si>
    <t>тушенная картошка с мясом</t>
  </si>
  <si>
    <t>молоко</t>
  </si>
  <si>
    <t>ватрушка с творогом</t>
  </si>
  <si>
    <t>плов куриный</t>
  </si>
  <si>
    <t>Каша геркулесовая</t>
  </si>
  <si>
    <t>свекла порц.</t>
  </si>
  <si>
    <t>щи куриные со сметаной</t>
  </si>
  <si>
    <t>мясо-картофельная запеканка с мол.том соусе</t>
  </si>
  <si>
    <t>салат овощной</t>
  </si>
  <si>
    <t>Каша пшенная</t>
  </si>
  <si>
    <t>суп гороховый</t>
  </si>
  <si>
    <t>рыба с овощами с карт.пюре</t>
  </si>
  <si>
    <t>булочка домашняя</t>
  </si>
  <si>
    <t>салат из свеклы</t>
  </si>
  <si>
    <t>сосиска с макаронами с томатн соусом</t>
  </si>
  <si>
    <t>Каша пшеничная</t>
  </si>
  <si>
    <t>рассольник со сметаной</t>
  </si>
  <si>
    <t>мясо тушеное с капустой</t>
  </si>
  <si>
    <t>йогурт</t>
  </si>
  <si>
    <t>Гуляш куриный с картоф. Пюре</t>
  </si>
  <si>
    <t>Каша манная</t>
  </si>
  <si>
    <t>суп кулеш к/б</t>
  </si>
  <si>
    <t>рыба порц с отварн. Картоф с молочным соусом</t>
  </si>
  <si>
    <t>вафли,конфеты</t>
  </si>
  <si>
    <t>оладьи из печени с макаронами и смол-томат подливой</t>
  </si>
  <si>
    <t>салат из моркови с чесноком</t>
  </si>
  <si>
    <t>Свекольник со сметаной</t>
  </si>
  <si>
    <t>котлбета мясная с картоф. Пюре</t>
  </si>
  <si>
    <t>кисель</t>
  </si>
  <si>
    <t>мясо тушенное с капустой</t>
  </si>
  <si>
    <t>суп фасолевый</t>
  </si>
  <si>
    <t>зразы с яйцом и макаронами с мол.соусом</t>
  </si>
  <si>
    <t>сырники со сгущенкой</t>
  </si>
  <si>
    <t>суп овощной со сметаной</t>
  </si>
  <si>
    <t>жаркое по-домашнему</t>
  </si>
  <si>
    <t>булочка с маком</t>
  </si>
  <si>
    <t>суфле рыбное с рисом с мол подливой</t>
  </si>
  <si>
    <t>тефтели с томат соусом</t>
  </si>
  <si>
    <t>вареники ленивые со сгущенкой</t>
  </si>
  <si>
    <t>борщ со сметаной</t>
  </si>
  <si>
    <t>рыба под омлетом с карт.пюре</t>
  </si>
  <si>
    <t>оладь с вареньем</t>
  </si>
  <si>
    <t>сосиска с туш. капустой</t>
  </si>
  <si>
    <t>Каша ячневая</t>
  </si>
  <si>
    <t>рулет мясной с яйцом и гречей с мол соусом</t>
  </si>
  <si>
    <t>Каша Дружба</t>
  </si>
  <si>
    <t>суп с клецками</t>
  </si>
  <si>
    <t>оладьи из печени с картоф. Пюре</t>
  </si>
  <si>
    <t>запеканка макаронная с мясом и с том.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</si>
</sst>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0" fillId="4" borderId="1" xfId="0" applyFill="1" applyBorder="1" applyAlignment="1" applyProtection="1">
      <alignment wrapText="1"/>
      <protection locked="0"/>
    </xf>
    <xf numFmtId="0" fontId="2" fillId="0" borderId="6" xfId="0" applyFont="1" applyBorder="1"/>
    <xf numFmtId="0" fontId="2" fillId="0" borderId="2" xfId="0" applyFont="1" applyBorder="1"/>
    <xf numFmtId="0" fontId="13" fillId="3" borderId="2" xfId="0" quotePrefix="1" applyFont="1" applyFill="1" applyBorder="1" applyAlignment="1">
      <alignment horizontal="center"/>
    </xf>
    <xf numFmtId="0" fontId="0" fillId="4" borderId="5" xfId="0" applyFill="1" applyBorder="1" applyAlignment="1" applyProtection="1">
      <alignment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" fontId="4" fillId="3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/>
    <xf numFmtId="0" fontId="1" fillId="0" borderId="2" xfId="0" applyFont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0" borderId="7" xfId="0" applyBorder="1"/>
    <xf numFmtId="0" fontId="1" fillId="0" borderId="23" xfId="0" applyFont="1" applyBorder="1"/>
    <xf numFmtId="0" fontId="14" fillId="0" borderId="2" xfId="0" applyFont="1" applyBorder="1" applyAlignment="1">
      <alignment horizontal="right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protection locked="0"/>
    </xf>
    <xf numFmtId="0" fontId="13" fillId="0" borderId="9" xfId="0" applyFont="1" applyBorder="1"/>
    <xf numFmtId="0" fontId="13" fillId="0" borderId="10" xfId="0" applyFont="1" applyBorder="1"/>
    <xf numFmtId="0" fontId="1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2" fontId="0" fillId="4" borderId="1" xfId="0" applyNumberForma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2" fontId="0" fillId="4" borderId="4" xfId="0" applyNumberFormat="1" applyFill="1" applyBorder="1" applyAlignment="1" applyProtection="1">
      <protection locked="0"/>
    </xf>
    <xf numFmtId="1" fontId="0" fillId="4" borderId="4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164" fontId="0" fillId="4" borderId="23" xfId="0" applyNumberFormat="1" applyFill="1" applyBorder="1" applyAlignment="1" applyProtection="1">
      <protection locked="0"/>
    </xf>
    <xf numFmtId="1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2" fontId="4" fillId="0" borderId="23" xfId="0" applyNumberFormat="1" applyFont="1" applyBorder="1" applyAlignment="1">
      <alignment vertical="top" wrapText="1"/>
    </xf>
    <xf numFmtId="1" fontId="0" fillId="4" borderId="8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0" fontId="4" fillId="0" borderId="23" xfId="0" applyFont="1" applyBorder="1" applyAlignment="1">
      <alignment vertical="top" wrapText="1"/>
    </xf>
    <xf numFmtId="1" fontId="0" fillId="5" borderId="4" xfId="0" applyNumberFormat="1" applyFill="1" applyBorder="1" applyAlignment="1" applyProtection="1">
      <protection locked="0"/>
    </xf>
    <xf numFmtId="1" fontId="0" fillId="5" borderId="8" xfId="0" applyNumberFormat="1" applyFill="1" applyBorder="1" applyAlignment="1" applyProtection="1">
      <protection locked="0"/>
    </xf>
    <xf numFmtId="164" fontId="0" fillId="4" borderId="8" xfId="0" applyNumberFormat="1" applyFill="1" applyBorder="1" applyAlignment="1" applyProtection="1">
      <protection locked="0"/>
    </xf>
    <xf numFmtId="1" fontId="0" fillId="4" borderId="5" xfId="0" applyNumberFormat="1" applyFill="1" applyBorder="1" applyAlignment="1" applyProtection="1">
      <protection locked="0"/>
    </xf>
    <xf numFmtId="2" fontId="0" fillId="4" borderId="5" xfId="0" applyNumberFormat="1" applyFill="1" applyBorder="1" applyAlignment="1" applyProtection="1">
      <protection locked="0"/>
    </xf>
    <xf numFmtId="164" fontId="0" fillId="4" borderId="24" xfId="0" applyNumberFormat="1" applyFill="1" applyBorder="1" applyAlignment="1" applyProtection="1">
      <protection locked="0"/>
    </xf>
    <xf numFmtId="1" fontId="4" fillId="3" borderId="3" xfId="0" applyNumberFormat="1" applyFont="1" applyFill="1" applyBorder="1" applyAlignment="1">
      <alignment vertical="top" wrapText="1"/>
    </xf>
    <xf numFmtId="1" fontId="4" fillId="3" borderId="21" xfId="0" applyNumberFormat="1" applyFont="1" applyFill="1" applyBorder="1" applyAlignment="1">
      <alignment vertical="top" wrapText="1"/>
    </xf>
    <xf numFmtId="1" fontId="0" fillId="4" borderId="1" xfId="0" applyNumberFormat="1" applyFill="1" applyBorder="1" applyAlignment="1" applyProtection="1">
      <protection locked="0"/>
    </xf>
    <xf numFmtId="2" fontId="0" fillId="4" borderId="22" xfId="0" applyNumberFormat="1" applyFill="1" applyBorder="1" applyAlignment="1" applyProtection="1">
      <protection locked="0"/>
    </xf>
    <xf numFmtId="2" fontId="0" fillId="4" borderId="23" xfId="0" applyNumberFormat="1" applyFill="1" applyBorder="1" applyAlignment="1" applyProtection="1">
      <protection locked="0"/>
    </xf>
    <xf numFmtId="1" fontId="4" fillId="0" borderId="23" xfId="0" applyNumberFormat="1" applyFont="1" applyBorder="1" applyAlignment="1">
      <alignment vertical="top" wrapText="1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164" fontId="0" fillId="4" borderId="8" xfId="0" applyNumberFormat="1" applyFont="1" applyFill="1" applyBorder="1" applyAlignment="1" applyProtection="1">
      <protection locked="0"/>
    </xf>
    <xf numFmtId="1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164" fontId="0" fillId="4" borderId="23" xfId="0" applyNumberFormat="1" applyFont="1" applyFill="1" applyBorder="1" applyAlignment="1" applyProtection="1">
      <protection locked="0"/>
    </xf>
    <xf numFmtId="1" fontId="0" fillId="4" borderId="8" xfId="0" applyNumberFormat="1" applyFont="1" applyFill="1" applyBorder="1" applyAlignment="1" applyProtection="1">
      <protection locked="0"/>
    </xf>
    <xf numFmtId="1" fontId="0" fillId="4" borderId="23" xfId="0" applyNumberFormat="1" applyFont="1" applyFill="1" applyBorder="1" applyAlignment="1" applyProtection="1">
      <protection locked="0"/>
    </xf>
    <xf numFmtId="1" fontId="0" fillId="4" borderId="5" xfId="0" applyNumberFormat="1" applyFont="1" applyFill="1" applyBorder="1" applyAlignment="1" applyProtection="1">
      <protection locked="0"/>
    </xf>
    <xf numFmtId="2" fontId="0" fillId="4" borderId="5" xfId="0" applyNumberFormat="1" applyFont="1" applyFill="1" applyBorder="1" applyAlignment="1" applyProtection="1">
      <protection locked="0"/>
    </xf>
    <xf numFmtId="164" fontId="0" fillId="4" borderId="24" xfId="0" applyNumberFormat="1" applyFont="1" applyFill="1" applyBorder="1" applyAlignment="1" applyProtection="1">
      <protection locked="0"/>
    </xf>
    <xf numFmtId="164" fontId="0" fillId="4" borderId="22" xfId="0" applyNumberFormat="1" applyFill="1" applyBorder="1" applyAlignment="1" applyProtection="1">
      <protection locked="0"/>
    </xf>
    <xf numFmtId="1" fontId="13" fillId="0" borderId="1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tabSelected="1" workbookViewId="0">
      <pane xSplit="4" ySplit="5" topLeftCell="E351" activePane="bottomRight" state="frozen"/>
      <selection pane="topRight" activeCell="E1" sqref="E1"/>
      <selection pane="bottomLeft" activeCell="A6" sqref="A6"/>
      <selection pane="bottomRight" activeCell="H17" sqref="H16:H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40</v>
      </c>
      <c r="I1" s="59"/>
      <c r="J1" s="59"/>
      <c r="K1" s="59"/>
    </row>
    <row r="2" spans="1:12" ht="18" x14ac:dyDescent="0.2">
      <c r="A2" s="30" t="s">
        <v>6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3" t="s">
        <v>37</v>
      </c>
      <c r="G3" s="2" t="s">
        <v>18</v>
      </c>
      <c r="H3" s="43"/>
      <c r="I3" s="43"/>
      <c r="J3" s="44">
        <v>2025</v>
      </c>
      <c r="K3" s="45"/>
    </row>
    <row r="4" spans="1:12" x14ac:dyDescent="0.2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34" t="s">
        <v>41</v>
      </c>
      <c r="F6" s="34">
        <v>250</v>
      </c>
      <c r="G6" s="76">
        <v>5.57</v>
      </c>
      <c r="H6" s="76">
        <v>12.27</v>
      </c>
      <c r="I6" s="76">
        <v>42.73</v>
      </c>
      <c r="J6" s="77">
        <v>297.39999999999998</v>
      </c>
      <c r="K6" s="36"/>
      <c r="L6" s="35"/>
    </row>
    <row r="7" spans="1:12" ht="15" x14ac:dyDescent="0.25">
      <c r="A7" s="23"/>
      <c r="B7" s="15"/>
      <c r="C7" s="11"/>
      <c r="D7" s="5" t="s">
        <v>25</v>
      </c>
      <c r="E7" s="46" t="s">
        <v>44</v>
      </c>
      <c r="F7" s="46">
        <v>40</v>
      </c>
      <c r="G7" s="78">
        <v>5.08</v>
      </c>
      <c r="H7" s="78">
        <v>4.5999999999999996</v>
      </c>
      <c r="I7" s="78">
        <v>0.28000000000000003</v>
      </c>
      <c r="J7" s="79">
        <v>62.8</v>
      </c>
      <c r="K7" s="39"/>
      <c r="L7" s="38"/>
    </row>
    <row r="8" spans="1:12" ht="15" x14ac:dyDescent="0.25">
      <c r="A8" s="23"/>
      <c r="B8" s="15"/>
      <c r="C8" s="11"/>
      <c r="D8" s="7" t="s">
        <v>21</v>
      </c>
      <c r="E8" s="46" t="s">
        <v>42</v>
      </c>
      <c r="F8" s="46">
        <v>200</v>
      </c>
      <c r="G8" s="78">
        <v>3.46</v>
      </c>
      <c r="H8" s="78">
        <v>3.89</v>
      </c>
      <c r="I8" s="78">
        <v>20.55</v>
      </c>
      <c r="J8" s="79">
        <v>144</v>
      </c>
      <c r="K8" s="39"/>
      <c r="L8" s="38"/>
    </row>
    <row r="9" spans="1:12" ht="15" x14ac:dyDescent="0.25">
      <c r="A9" s="23"/>
      <c r="B9" s="15"/>
      <c r="C9" s="11"/>
      <c r="D9" s="7" t="s">
        <v>22</v>
      </c>
      <c r="E9" s="37" t="s">
        <v>43</v>
      </c>
      <c r="F9" s="37">
        <v>105</v>
      </c>
      <c r="G9" s="80">
        <v>7.02</v>
      </c>
      <c r="H9" s="80">
        <v>14.46</v>
      </c>
      <c r="I9" s="80">
        <v>48.73</v>
      </c>
      <c r="J9" s="79">
        <v>340.8</v>
      </c>
      <c r="K9" s="39"/>
      <c r="L9" s="38"/>
    </row>
    <row r="10" spans="1:12" ht="15" x14ac:dyDescent="0.25">
      <c r="A10" s="24"/>
      <c r="B10" s="17"/>
      <c r="C10" s="8"/>
      <c r="D10" s="18" t="s">
        <v>31</v>
      </c>
      <c r="E10" s="9"/>
      <c r="F10" s="9">
        <f>SUM(F6:F9)</f>
        <v>595</v>
      </c>
      <c r="G10" s="9">
        <f>SUM(G6:G9)</f>
        <v>21.13</v>
      </c>
      <c r="H10" s="9">
        <f>SUM(H6:H9)</f>
        <v>35.22</v>
      </c>
      <c r="I10" s="9">
        <f>SUM(I6:I9)</f>
        <v>112.28999999999999</v>
      </c>
      <c r="J10" s="9">
        <f>SUM(J6:J9)</f>
        <v>845</v>
      </c>
      <c r="K10" s="25"/>
      <c r="L10" s="19">
        <f>SUM(L6:L9)</f>
        <v>0</v>
      </c>
    </row>
    <row r="11" spans="1:12" ht="15" x14ac:dyDescent="0.25">
      <c r="A11" s="26">
        <f>A6</f>
        <v>1</v>
      </c>
      <c r="B11" s="13">
        <f>B6</f>
        <v>1</v>
      </c>
      <c r="C11" s="10" t="s">
        <v>24</v>
      </c>
      <c r="D11" s="7" t="s">
        <v>25</v>
      </c>
      <c r="E11" s="47" t="s">
        <v>45</v>
      </c>
      <c r="F11" s="81">
        <v>100</v>
      </c>
      <c r="G11" s="80">
        <v>0.8</v>
      </c>
      <c r="H11" s="80"/>
      <c r="I11" s="78">
        <v>3</v>
      </c>
      <c r="J11" s="79">
        <v>15</v>
      </c>
      <c r="K11" s="39"/>
      <c r="L11" s="38"/>
    </row>
    <row r="12" spans="1:12" ht="15" x14ac:dyDescent="0.25">
      <c r="A12" s="23"/>
      <c r="B12" s="15"/>
      <c r="C12" s="11"/>
      <c r="D12" s="7" t="s">
        <v>26</v>
      </c>
      <c r="E12" s="48" t="s">
        <v>46</v>
      </c>
      <c r="F12" s="82">
        <v>270</v>
      </c>
      <c r="G12" s="78">
        <v>7.45</v>
      </c>
      <c r="H12" s="78">
        <v>20.16</v>
      </c>
      <c r="I12" s="78">
        <v>24.83</v>
      </c>
      <c r="J12" s="79">
        <v>308.39999999999998</v>
      </c>
      <c r="K12" s="39"/>
      <c r="L12" s="38"/>
    </row>
    <row r="13" spans="1:12" ht="15" x14ac:dyDescent="0.25">
      <c r="A13" s="23"/>
      <c r="B13" s="15"/>
      <c r="C13" s="11"/>
      <c r="D13" s="7" t="s">
        <v>27</v>
      </c>
      <c r="E13" s="48" t="s">
        <v>47</v>
      </c>
      <c r="F13" s="82">
        <v>320</v>
      </c>
      <c r="G13" s="78">
        <v>26.95</v>
      </c>
      <c r="H13" s="78">
        <v>37.97</v>
      </c>
      <c r="I13" s="78">
        <v>55.96</v>
      </c>
      <c r="J13" s="83">
        <v>638.5</v>
      </c>
      <c r="K13" s="39"/>
      <c r="L13" s="38"/>
    </row>
    <row r="14" spans="1:12" ht="15" x14ac:dyDescent="0.25">
      <c r="A14" s="23"/>
      <c r="B14" s="15"/>
      <c r="C14" s="11"/>
      <c r="D14" s="7" t="s">
        <v>28</v>
      </c>
      <c r="E14" s="48" t="s">
        <v>48</v>
      </c>
      <c r="F14" s="82">
        <v>200</v>
      </c>
      <c r="G14" s="78">
        <v>0.69</v>
      </c>
      <c r="H14" s="78"/>
      <c r="I14" s="78">
        <v>28.53</v>
      </c>
      <c r="J14" s="83">
        <v>35</v>
      </c>
      <c r="K14" s="39"/>
      <c r="L14" s="38"/>
    </row>
    <row r="15" spans="1:12" ht="15" x14ac:dyDescent="0.25">
      <c r="A15" s="23"/>
      <c r="B15" s="15"/>
      <c r="C15" s="11"/>
      <c r="D15" s="7" t="s">
        <v>29</v>
      </c>
      <c r="E15" s="48" t="s">
        <v>49</v>
      </c>
      <c r="F15" s="82">
        <v>80</v>
      </c>
      <c r="G15" s="78">
        <v>6.16</v>
      </c>
      <c r="H15" s="78">
        <v>1.92</v>
      </c>
      <c r="I15" s="78">
        <v>42.72</v>
      </c>
      <c r="J15" s="83">
        <v>203.2</v>
      </c>
      <c r="K15" s="39"/>
      <c r="L15" s="38"/>
    </row>
    <row r="16" spans="1:12" ht="15" x14ac:dyDescent="0.25">
      <c r="A16" s="23"/>
      <c r="B16" s="15"/>
      <c r="C16" s="11"/>
      <c r="D16" s="7" t="s">
        <v>30</v>
      </c>
      <c r="E16" s="48" t="s">
        <v>22</v>
      </c>
      <c r="F16" s="82">
        <v>70</v>
      </c>
      <c r="G16" s="78">
        <v>3.3</v>
      </c>
      <c r="H16" s="78">
        <v>0.49</v>
      </c>
      <c r="I16" s="78">
        <v>34.86</v>
      </c>
      <c r="J16" s="83">
        <v>70</v>
      </c>
      <c r="K16" s="39"/>
      <c r="L16" s="38"/>
    </row>
    <row r="17" spans="1:12" ht="15" x14ac:dyDescent="0.25">
      <c r="A17" s="24"/>
      <c r="B17" s="17"/>
      <c r="C17" s="8"/>
      <c r="D17" s="18" t="s">
        <v>31</v>
      </c>
      <c r="E17" s="9"/>
      <c r="F17" s="84">
        <f>SUM(F12:F16)</f>
        <v>940</v>
      </c>
      <c r="G17" s="85">
        <f>SUM(G12:G16)</f>
        <v>44.55</v>
      </c>
      <c r="H17" s="85">
        <f t="shared" ref="H17:J17" si="0">SUM(H12:H16)</f>
        <v>60.54</v>
      </c>
      <c r="I17" s="85">
        <f t="shared" si="0"/>
        <v>186.89999999999998</v>
      </c>
      <c r="J17" s="86">
        <f t="shared" si="0"/>
        <v>1255.0999999999999</v>
      </c>
      <c r="K17" s="25"/>
      <c r="L17" s="19">
        <f>SUM(L11:L16)</f>
        <v>0</v>
      </c>
    </row>
    <row r="18" spans="1:12" ht="15" x14ac:dyDescent="0.25">
      <c r="A18" s="26">
        <v>1</v>
      </c>
      <c r="B18" s="13">
        <v>1</v>
      </c>
      <c r="C18" s="49" t="s">
        <v>50</v>
      </c>
      <c r="D18" s="7" t="s">
        <v>25</v>
      </c>
      <c r="E18" s="48"/>
      <c r="F18" s="82"/>
      <c r="G18" s="78"/>
      <c r="H18" s="78"/>
      <c r="I18" s="78"/>
      <c r="J18" s="79"/>
      <c r="K18" s="39"/>
      <c r="L18" s="38"/>
    </row>
    <row r="19" spans="1:12" ht="15" x14ac:dyDescent="0.25">
      <c r="A19" s="23"/>
      <c r="B19" s="15"/>
      <c r="C19" s="11"/>
      <c r="D19" s="7" t="s">
        <v>28</v>
      </c>
      <c r="E19" s="47" t="s">
        <v>51</v>
      </c>
      <c r="F19" s="81">
        <v>200</v>
      </c>
      <c r="G19" s="80">
        <v>5.6</v>
      </c>
      <c r="H19" s="80">
        <v>6.5</v>
      </c>
      <c r="I19" s="80">
        <v>9.4</v>
      </c>
      <c r="J19" s="87">
        <v>116</v>
      </c>
      <c r="K19" s="39"/>
      <c r="L19" s="38"/>
    </row>
    <row r="20" spans="1:12" ht="15" x14ac:dyDescent="0.25">
      <c r="A20" s="23"/>
      <c r="B20" s="15"/>
      <c r="C20" s="11"/>
      <c r="D20" s="7" t="s">
        <v>29</v>
      </c>
      <c r="E20" s="48" t="s">
        <v>52</v>
      </c>
      <c r="F20" s="82">
        <v>80</v>
      </c>
      <c r="G20" s="78">
        <v>1.92</v>
      </c>
      <c r="H20" s="78">
        <v>42.72</v>
      </c>
      <c r="I20" s="78">
        <v>203.2</v>
      </c>
      <c r="J20" s="88">
        <v>319.2</v>
      </c>
      <c r="K20" s="39"/>
      <c r="L20" s="38"/>
    </row>
    <row r="21" spans="1:12" ht="15" x14ac:dyDescent="0.25">
      <c r="A21" s="24"/>
      <c r="B21" s="17"/>
      <c r="C21" s="8"/>
      <c r="D21" s="18" t="s">
        <v>31</v>
      </c>
      <c r="E21" s="9"/>
      <c r="F21" s="9">
        <f>SUM(F18:F20)</f>
        <v>280</v>
      </c>
      <c r="G21" s="9">
        <f t="shared" ref="G21:J21" si="1">SUM(G18:G20)</f>
        <v>7.52</v>
      </c>
      <c r="H21" s="9">
        <f t="shared" si="1"/>
        <v>49.22</v>
      </c>
      <c r="I21" s="9">
        <f t="shared" si="1"/>
        <v>212.6</v>
      </c>
      <c r="J21" s="89">
        <f t="shared" si="1"/>
        <v>435.2</v>
      </c>
      <c r="K21" s="25"/>
      <c r="L21" s="19">
        <f>SUM(L18:L20)</f>
        <v>0</v>
      </c>
    </row>
    <row r="22" spans="1:12" ht="15" x14ac:dyDescent="0.25">
      <c r="A22" s="14">
        <v>1</v>
      </c>
      <c r="B22" s="15">
        <v>1</v>
      </c>
      <c r="C22" s="51" t="s">
        <v>50</v>
      </c>
      <c r="D22" s="52" t="s">
        <v>23</v>
      </c>
      <c r="E22" s="47" t="s">
        <v>23</v>
      </c>
      <c r="F22" s="81">
        <v>150</v>
      </c>
      <c r="G22" s="80">
        <v>1.35</v>
      </c>
      <c r="H22" s="80"/>
      <c r="I22" s="78">
        <v>21.15</v>
      </c>
      <c r="J22" s="87">
        <v>90</v>
      </c>
      <c r="K22" s="39"/>
      <c r="L22" s="38"/>
    </row>
    <row r="23" spans="1:12" ht="15" x14ac:dyDescent="0.25">
      <c r="A23" s="14"/>
      <c r="B23" s="15"/>
      <c r="C23" s="11"/>
      <c r="D23" s="52" t="s">
        <v>28</v>
      </c>
      <c r="E23" s="48" t="s">
        <v>53</v>
      </c>
      <c r="F23" s="82">
        <v>200</v>
      </c>
      <c r="G23" s="78">
        <v>1.2</v>
      </c>
      <c r="H23" s="78"/>
      <c r="I23" s="78">
        <v>35.1</v>
      </c>
      <c r="J23" s="88">
        <v>150</v>
      </c>
      <c r="K23" s="39"/>
      <c r="L23" s="38"/>
    </row>
    <row r="24" spans="1:12" ht="15" x14ac:dyDescent="0.25">
      <c r="A24" s="16"/>
      <c r="B24" s="17"/>
      <c r="C24" s="8"/>
      <c r="D24" s="7"/>
      <c r="E24" s="48" t="s">
        <v>54</v>
      </c>
      <c r="F24" s="82">
        <v>30</v>
      </c>
      <c r="G24" s="78">
        <v>1.02</v>
      </c>
      <c r="H24" s="78">
        <v>9.06</v>
      </c>
      <c r="I24" s="78">
        <v>19.41</v>
      </c>
      <c r="J24" s="88">
        <v>159</v>
      </c>
      <c r="K24" s="39"/>
      <c r="L24" s="38"/>
    </row>
    <row r="25" spans="1:12" ht="15" x14ac:dyDescent="0.25">
      <c r="A25" s="14"/>
      <c r="B25" s="15"/>
      <c r="C25" s="11"/>
      <c r="D25" s="67" t="s">
        <v>31</v>
      </c>
      <c r="E25" s="63"/>
      <c r="F25" s="90">
        <f>SUM(F22:F24)</f>
        <v>380</v>
      </c>
      <c r="G25" s="90">
        <f t="shared" ref="G25:L25" si="2">SUM(G22:G24)</f>
        <v>3.57</v>
      </c>
      <c r="H25" s="90">
        <f t="shared" si="2"/>
        <v>9.06</v>
      </c>
      <c r="I25" s="90">
        <f t="shared" si="2"/>
        <v>75.66</v>
      </c>
      <c r="J25" s="91">
        <f t="shared" si="2"/>
        <v>399</v>
      </c>
      <c r="K25" s="64">
        <f t="shared" si="2"/>
        <v>0</v>
      </c>
      <c r="L25" s="64">
        <f t="shared" si="2"/>
        <v>0</v>
      </c>
    </row>
    <row r="26" spans="1:12" ht="15" x14ac:dyDescent="0.25">
      <c r="A26" s="14">
        <v>1</v>
      </c>
      <c r="B26" s="15">
        <v>1</v>
      </c>
      <c r="C26" s="11" t="s">
        <v>58</v>
      </c>
      <c r="D26" s="7" t="s">
        <v>25</v>
      </c>
      <c r="E26" s="47" t="s">
        <v>55</v>
      </c>
      <c r="F26" s="81">
        <v>100</v>
      </c>
      <c r="G26" s="80">
        <v>1.55</v>
      </c>
      <c r="H26" s="80">
        <v>3</v>
      </c>
      <c r="I26" s="80">
        <v>14.7</v>
      </c>
      <c r="J26" s="92">
        <v>88.8</v>
      </c>
      <c r="K26" s="39"/>
      <c r="L26" s="38"/>
    </row>
    <row r="27" spans="1:12" ht="15" x14ac:dyDescent="0.25">
      <c r="A27" s="14"/>
      <c r="B27" s="15"/>
      <c r="C27" s="11"/>
      <c r="D27" s="7" t="s">
        <v>26</v>
      </c>
      <c r="E27" s="48" t="s">
        <v>56</v>
      </c>
      <c r="F27" s="82">
        <v>300</v>
      </c>
      <c r="G27" s="78">
        <v>19.18</v>
      </c>
      <c r="H27" s="78">
        <v>20.72</v>
      </c>
      <c r="I27" s="78">
        <v>39.229999999999997</v>
      </c>
      <c r="J27" s="83">
        <v>407.15</v>
      </c>
      <c r="K27" s="39"/>
      <c r="L27" s="38"/>
    </row>
    <row r="28" spans="1:12" ht="15" x14ac:dyDescent="0.25">
      <c r="A28" s="14"/>
      <c r="B28" s="15"/>
      <c r="C28" s="11"/>
      <c r="D28" s="7" t="s">
        <v>30</v>
      </c>
      <c r="E28" s="48" t="s">
        <v>22</v>
      </c>
      <c r="F28" s="82">
        <v>70</v>
      </c>
      <c r="G28" s="78">
        <v>3.3</v>
      </c>
      <c r="H28" s="78">
        <v>0.49</v>
      </c>
      <c r="I28" s="78">
        <v>34.86</v>
      </c>
      <c r="J28" s="83">
        <v>149.80000000000001</v>
      </c>
      <c r="K28" s="39"/>
      <c r="L28" s="38"/>
    </row>
    <row r="29" spans="1:12" ht="15" x14ac:dyDescent="0.25">
      <c r="A29" s="14"/>
      <c r="B29" s="15"/>
      <c r="C29" s="11"/>
      <c r="D29" s="7" t="s">
        <v>21</v>
      </c>
      <c r="E29" s="54" t="s">
        <v>57</v>
      </c>
      <c r="F29" s="93">
        <v>200</v>
      </c>
      <c r="G29" s="94">
        <v>0.05</v>
      </c>
      <c r="H29" s="94"/>
      <c r="I29" s="78">
        <v>14.93</v>
      </c>
      <c r="J29" s="95">
        <v>56.2</v>
      </c>
      <c r="K29" s="39"/>
      <c r="L29" s="38"/>
    </row>
    <row r="30" spans="1:12" ht="15" x14ac:dyDescent="0.25">
      <c r="A30" s="14"/>
      <c r="B30" s="15"/>
      <c r="C30" s="11"/>
      <c r="D30" s="6"/>
      <c r="E30" s="37"/>
      <c r="F30" s="37"/>
      <c r="G30" s="37"/>
      <c r="H30" s="37"/>
      <c r="I30" s="37"/>
      <c r="J30" s="79"/>
      <c r="K30" s="39"/>
      <c r="L30" s="38"/>
    </row>
    <row r="31" spans="1:12" ht="15" x14ac:dyDescent="0.25">
      <c r="A31" s="16"/>
      <c r="B31" s="17"/>
      <c r="C31" s="8"/>
      <c r="D31" s="18" t="s">
        <v>31</v>
      </c>
      <c r="E31" s="9"/>
      <c r="F31" s="84">
        <f>SUM(F26:F30)</f>
        <v>670</v>
      </c>
      <c r="G31" s="9">
        <f t="shared" ref="G31:J31" si="3">SUM(G22:G30)</f>
        <v>31.22</v>
      </c>
      <c r="H31" s="9">
        <f t="shared" si="3"/>
        <v>42.330000000000005</v>
      </c>
      <c r="I31" s="9">
        <f t="shared" si="3"/>
        <v>255.03999999999996</v>
      </c>
      <c r="J31" s="89">
        <f t="shared" si="3"/>
        <v>1499.9499999999998</v>
      </c>
      <c r="K31" s="25"/>
      <c r="L31" s="19">
        <f>SUM(L21:L30)</f>
        <v>0</v>
      </c>
    </row>
    <row r="32" spans="1:12" ht="15.75" customHeight="1" thickBot="1" x14ac:dyDescent="0.25">
      <c r="A32" s="53">
        <v>1</v>
      </c>
      <c r="B32" s="29">
        <v>1</v>
      </c>
      <c r="C32" s="55" t="s">
        <v>4</v>
      </c>
      <c r="D32" s="56"/>
      <c r="E32" s="27"/>
      <c r="F32" s="96">
        <f>F10+F17+F21+F25+F31</f>
        <v>2865</v>
      </c>
      <c r="G32" s="96">
        <f t="shared" ref="G32:J32" si="4">G10+G17+G21+G25+G31</f>
        <v>107.98999999999998</v>
      </c>
      <c r="H32" s="96">
        <f t="shared" si="4"/>
        <v>196.37</v>
      </c>
      <c r="I32" s="96">
        <f t="shared" si="4"/>
        <v>842.4899999999999</v>
      </c>
      <c r="J32" s="97">
        <f t="shared" si="4"/>
        <v>4434.25</v>
      </c>
      <c r="K32" s="28">
        <f>K10+K31</f>
        <v>0</v>
      </c>
      <c r="L32" s="28">
        <f>L10+L31</f>
        <v>0</v>
      </c>
    </row>
    <row r="33" spans="1:12" ht="15" x14ac:dyDescent="0.25">
      <c r="A33" s="20">
        <v>1</v>
      </c>
      <c r="B33" s="21">
        <v>2</v>
      </c>
      <c r="C33" s="22" t="s">
        <v>19</v>
      </c>
      <c r="D33" s="5" t="s">
        <v>20</v>
      </c>
      <c r="E33" s="50" t="s">
        <v>59</v>
      </c>
      <c r="F33" s="98">
        <v>250</v>
      </c>
      <c r="G33" s="76">
        <v>6.77</v>
      </c>
      <c r="H33" s="76">
        <v>12.25</v>
      </c>
      <c r="I33" s="76">
        <v>42.44</v>
      </c>
      <c r="J33" s="99">
        <v>297.5</v>
      </c>
      <c r="K33" s="36"/>
      <c r="L33" s="35"/>
    </row>
    <row r="34" spans="1:12" ht="15" x14ac:dyDescent="0.25">
      <c r="A34" s="23"/>
      <c r="B34" s="15"/>
      <c r="C34" s="11"/>
      <c r="D34" s="61" t="s">
        <v>21</v>
      </c>
      <c r="E34" s="48" t="s">
        <v>60</v>
      </c>
      <c r="F34" s="82">
        <v>200</v>
      </c>
      <c r="G34" s="78">
        <v>3.45</v>
      </c>
      <c r="H34" s="78">
        <v>3.88</v>
      </c>
      <c r="I34" s="78">
        <v>20.58</v>
      </c>
      <c r="J34" s="100">
        <v>127.98</v>
      </c>
      <c r="K34" s="39"/>
      <c r="L34" s="38"/>
    </row>
    <row r="35" spans="1:12" ht="15" x14ac:dyDescent="0.25">
      <c r="A35" s="23"/>
      <c r="B35" s="15"/>
      <c r="C35" s="11"/>
      <c r="D35" s="62" t="s">
        <v>29</v>
      </c>
      <c r="E35" s="48" t="s">
        <v>43</v>
      </c>
      <c r="F35" s="82">
        <v>105</v>
      </c>
      <c r="G35" s="78">
        <v>7.02</v>
      </c>
      <c r="H35" s="78">
        <v>14.46</v>
      </c>
      <c r="I35" s="78">
        <v>48.19</v>
      </c>
      <c r="J35" s="100">
        <v>340.8</v>
      </c>
      <c r="K35" s="39"/>
      <c r="L35" s="38"/>
    </row>
    <row r="36" spans="1:12" ht="15" x14ac:dyDescent="0.25">
      <c r="A36" s="23"/>
      <c r="B36" s="15"/>
      <c r="C36" s="11"/>
      <c r="D36" s="62" t="s">
        <v>25</v>
      </c>
      <c r="E36" s="48" t="s">
        <v>61</v>
      </c>
      <c r="F36" s="82">
        <v>24</v>
      </c>
      <c r="G36" s="78">
        <v>5.62</v>
      </c>
      <c r="H36" s="78">
        <v>7.2</v>
      </c>
      <c r="I36" s="78"/>
      <c r="J36" s="100">
        <v>89</v>
      </c>
      <c r="K36" s="39"/>
      <c r="L36" s="38"/>
    </row>
    <row r="37" spans="1:12" ht="15" x14ac:dyDescent="0.25">
      <c r="A37" s="24"/>
      <c r="B37" s="17"/>
      <c r="C37" s="8"/>
      <c r="D37" s="18" t="s">
        <v>31</v>
      </c>
      <c r="E37" s="9"/>
      <c r="F37" s="9">
        <f>SUM(F33:F36)</f>
        <v>579</v>
      </c>
      <c r="G37" s="9">
        <f>SUM(G33:G36)</f>
        <v>22.86</v>
      </c>
      <c r="H37" s="9">
        <f>SUM(H33:H36)</f>
        <v>37.79</v>
      </c>
      <c r="I37" s="9">
        <f>SUM(I33:I36)</f>
        <v>111.21</v>
      </c>
      <c r="J37" s="89">
        <f>SUM(J33:J36)</f>
        <v>855.28</v>
      </c>
      <c r="K37" s="25"/>
      <c r="L37" s="19">
        <f>SUM(L33:L36)</f>
        <v>0</v>
      </c>
    </row>
    <row r="38" spans="1:12" ht="15" x14ac:dyDescent="0.25">
      <c r="A38" s="26">
        <f>A33</f>
        <v>1</v>
      </c>
      <c r="B38" s="13">
        <f>B33</f>
        <v>2</v>
      </c>
      <c r="C38" s="10" t="s">
        <v>24</v>
      </c>
      <c r="D38" s="7" t="s">
        <v>25</v>
      </c>
      <c r="E38" s="47" t="s">
        <v>62</v>
      </c>
      <c r="F38" s="81">
        <v>120</v>
      </c>
      <c r="G38" s="80">
        <v>8.3000000000000007</v>
      </c>
      <c r="H38" s="80">
        <v>1.2</v>
      </c>
      <c r="I38" s="80">
        <v>75</v>
      </c>
      <c r="J38" s="92">
        <v>325</v>
      </c>
      <c r="K38" s="39"/>
      <c r="L38" s="38"/>
    </row>
    <row r="39" spans="1:12" ht="15" x14ac:dyDescent="0.25">
      <c r="A39" s="23"/>
      <c r="B39" s="15"/>
      <c r="C39" s="11"/>
      <c r="D39" s="7" t="s">
        <v>26</v>
      </c>
      <c r="E39" s="48" t="s">
        <v>63</v>
      </c>
      <c r="F39" s="82">
        <v>250</v>
      </c>
      <c r="G39" s="78">
        <v>9.82</v>
      </c>
      <c r="H39" s="78">
        <v>21.67</v>
      </c>
      <c r="I39" s="78">
        <v>25.8</v>
      </c>
      <c r="J39" s="83">
        <v>334.8</v>
      </c>
      <c r="K39" s="39"/>
      <c r="L39" s="38"/>
    </row>
    <row r="40" spans="1:12" ht="15" x14ac:dyDescent="0.25">
      <c r="A40" s="23"/>
      <c r="B40" s="15"/>
      <c r="C40" s="11"/>
      <c r="D40" s="7" t="s">
        <v>27</v>
      </c>
      <c r="E40" s="48" t="s">
        <v>64</v>
      </c>
      <c r="F40" s="82">
        <v>280</v>
      </c>
      <c r="G40" s="78">
        <v>14.54</v>
      </c>
      <c r="H40" s="78">
        <v>28.68</v>
      </c>
      <c r="I40" s="78">
        <v>36.090000000000003</v>
      </c>
      <c r="J40" s="83">
        <v>456.6</v>
      </c>
      <c r="K40" s="39"/>
      <c r="L40" s="38"/>
    </row>
    <row r="41" spans="1:12" ht="15" x14ac:dyDescent="0.25">
      <c r="A41" s="23"/>
      <c r="B41" s="15"/>
      <c r="C41" s="11"/>
      <c r="D41" s="7" t="s">
        <v>28</v>
      </c>
      <c r="E41" s="48" t="s">
        <v>48</v>
      </c>
      <c r="F41" s="82">
        <v>200</v>
      </c>
      <c r="G41" s="78">
        <v>0.69</v>
      </c>
      <c r="H41" s="78"/>
      <c r="I41" s="78">
        <v>28.5</v>
      </c>
      <c r="J41" s="83">
        <v>110.1</v>
      </c>
      <c r="K41" s="39"/>
      <c r="L41" s="38"/>
    </row>
    <row r="42" spans="1:12" ht="15" x14ac:dyDescent="0.25">
      <c r="A42" s="23"/>
      <c r="B42" s="15"/>
      <c r="C42" s="11"/>
      <c r="D42" s="62" t="s">
        <v>30</v>
      </c>
      <c r="E42" s="48" t="s">
        <v>22</v>
      </c>
      <c r="F42" s="82">
        <v>80</v>
      </c>
      <c r="G42" s="78">
        <v>3.3</v>
      </c>
      <c r="H42" s="78">
        <v>0.49</v>
      </c>
      <c r="I42" s="78">
        <v>34.86</v>
      </c>
      <c r="J42" s="83">
        <v>149.80000000000001</v>
      </c>
      <c r="K42" s="39"/>
      <c r="L42" s="38"/>
    </row>
    <row r="43" spans="1:12" ht="15" x14ac:dyDescent="0.25">
      <c r="A43" s="23"/>
      <c r="B43" s="15"/>
      <c r="C43" s="11"/>
      <c r="D43" s="62" t="s">
        <v>29</v>
      </c>
      <c r="E43" s="48" t="s">
        <v>49</v>
      </c>
      <c r="F43" s="82">
        <v>70</v>
      </c>
      <c r="G43" s="78">
        <v>6.16</v>
      </c>
      <c r="H43" s="78">
        <v>1.92</v>
      </c>
      <c r="I43" s="78">
        <v>42.72</v>
      </c>
      <c r="J43" s="83">
        <v>203.2</v>
      </c>
      <c r="K43" s="39"/>
      <c r="L43" s="38"/>
    </row>
    <row r="44" spans="1:12" ht="15" x14ac:dyDescent="0.25">
      <c r="A44" s="24"/>
      <c r="B44" s="17"/>
      <c r="C44" s="8"/>
      <c r="D44" s="18" t="s">
        <v>31</v>
      </c>
      <c r="E44" s="9"/>
      <c r="F44" s="84">
        <f>SUM(F38:F43)</f>
        <v>1000</v>
      </c>
      <c r="G44" s="84">
        <f t="shared" ref="G44:J44" si="5">SUM(G38:G43)</f>
        <v>42.809999999999988</v>
      </c>
      <c r="H44" s="84">
        <f t="shared" si="5"/>
        <v>53.96</v>
      </c>
      <c r="I44" s="84">
        <f t="shared" si="5"/>
        <v>242.97</v>
      </c>
      <c r="J44" s="101">
        <f t="shared" si="5"/>
        <v>1579.5</v>
      </c>
      <c r="K44" s="25"/>
      <c r="L44" s="19">
        <f>SUM(L38:L43)</f>
        <v>0</v>
      </c>
    </row>
    <row r="45" spans="1:12" ht="15" x14ac:dyDescent="0.25">
      <c r="A45" s="26">
        <v>1</v>
      </c>
      <c r="B45" s="13">
        <v>2</v>
      </c>
      <c r="C45" s="49" t="s">
        <v>50</v>
      </c>
      <c r="D45" s="7" t="s">
        <v>25</v>
      </c>
      <c r="E45" s="48"/>
      <c r="F45" s="82"/>
      <c r="G45" s="78"/>
      <c r="H45" s="78"/>
      <c r="I45" s="78"/>
      <c r="J45" s="79"/>
      <c r="K45" s="39"/>
      <c r="L45" s="38"/>
    </row>
    <row r="46" spans="1:12" ht="15" x14ac:dyDescent="0.25">
      <c r="A46" s="23"/>
      <c r="B46" s="15"/>
      <c r="C46" s="11"/>
      <c r="D46" s="7" t="s">
        <v>28</v>
      </c>
      <c r="E46" s="47" t="s">
        <v>65</v>
      </c>
      <c r="F46" s="81">
        <v>200</v>
      </c>
      <c r="G46" s="80">
        <v>5.6</v>
      </c>
      <c r="H46" s="80">
        <v>5</v>
      </c>
      <c r="I46" s="78">
        <v>7.8</v>
      </c>
      <c r="J46" s="87">
        <v>100</v>
      </c>
      <c r="K46" s="39"/>
      <c r="L46" s="38"/>
    </row>
    <row r="47" spans="1:12" ht="15" x14ac:dyDescent="0.25">
      <c r="A47" s="23"/>
      <c r="B47" s="15"/>
      <c r="C47" s="11"/>
      <c r="D47" s="7" t="s">
        <v>29</v>
      </c>
      <c r="E47" s="48" t="s">
        <v>49</v>
      </c>
      <c r="F47" s="82">
        <v>80</v>
      </c>
      <c r="G47" s="78">
        <v>6.16</v>
      </c>
      <c r="H47" s="78">
        <v>1.92</v>
      </c>
      <c r="I47" s="78">
        <v>42.72</v>
      </c>
      <c r="J47" s="88">
        <v>203.2</v>
      </c>
      <c r="K47" s="39"/>
      <c r="L47" s="38"/>
    </row>
    <row r="48" spans="1:12" ht="15" x14ac:dyDescent="0.25">
      <c r="A48" s="24"/>
      <c r="B48" s="17"/>
      <c r="C48" s="8"/>
      <c r="D48" s="18" t="s">
        <v>31</v>
      </c>
      <c r="E48" s="9"/>
      <c r="F48" s="84">
        <f>SUM(F45:F47)</f>
        <v>280</v>
      </c>
      <c r="G48" s="9">
        <f t="shared" ref="G48:J48" si="6">SUM(G45:G47)</f>
        <v>11.76</v>
      </c>
      <c r="H48" s="9">
        <f t="shared" si="6"/>
        <v>6.92</v>
      </c>
      <c r="I48" s="9">
        <f t="shared" si="6"/>
        <v>50.519999999999996</v>
      </c>
      <c r="J48" s="89">
        <f t="shared" si="6"/>
        <v>303.2</v>
      </c>
      <c r="K48" s="25"/>
      <c r="L48" s="19">
        <f>SUM(L45:L47)</f>
        <v>0</v>
      </c>
    </row>
    <row r="49" spans="1:12" ht="15" x14ac:dyDescent="0.25">
      <c r="A49" s="14">
        <v>1</v>
      </c>
      <c r="B49" s="15">
        <v>2</v>
      </c>
      <c r="C49" s="51" t="s">
        <v>50</v>
      </c>
      <c r="D49" s="52" t="s">
        <v>23</v>
      </c>
      <c r="E49" s="47" t="s">
        <v>23</v>
      </c>
      <c r="F49" s="81">
        <v>150</v>
      </c>
      <c r="G49" s="80">
        <v>1.35</v>
      </c>
      <c r="H49" s="80"/>
      <c r="I49" s="80">
        <v>21.15</v>
      </c>
      <c r="J49" s="87">
        <v>90</v>
      </c>
      <c r="K49" s="39"/>
      <c r="L49" s="38"/>
    </row>
    <row r="50" spans="1:12" ht="15" x14ac:dyDescent="0.25">
      <c r="A50" s="14"/>
      <c r="B50" s="15"/>
      <c r="C50" s="11"/>
      <c r="D50" s="52" t="s">
        <v>28</v>
      </c>
      <c r="E50" s="48" t="s">
        <v>53</v>
      </c>
      <c r="F50" s="82">
        <v>200</v>
      </c>
      <c r="G50" s="78">
        <v>1.2</v>
      </c>
      <c r="H50" s="78"/>
      <c r="I50" s="78">
        <v>35.1</v>
      </c>
      <c r="J50" s="88">
        <v>150</v>
      </c>
      <c r="K50" s="39"/>
      <c r="L50" s="38"/>
    </row>
    <row r="51" spans="1:12" ht="15" x14ac:dyDescent="0.25">
      <c r="A51" s="15"/>
      <c r="B51" s="14"/>
      <c r="C51" s="65"/>
      <c r="D51" s="66" t="s">
        <v>25</v>
      </c>
      <c r="E51" s="48" t="s">
        <v>66</v>
      </c>
      <c r="F51" s="82">
        <v>30</v>
      </c>
      <c r="G51" s="78">
        <v>1.02</v>
      </c>
      <c r="H51" s="78">
        <v>9.06</v>
      </c>
      <c r="I51" s="78">
        <v>19.399999999999999</v>
      </c>
      <c r="J51" s="88">
        <v>159</v>
      </c>
      <c r="K51" s="39"/>
      <c r="L51" s="38"/>
    </row>
    <row r="52" spans="1:12" ht="15" x14ac:dyDescent="0.25">
      <c r="A52" s="16"/>
      <c r="B52" s="17"/>
      <c r="C52" s="8"/>
      <c r="D52" s="67" t="s">
        <v>31</v>
      </c>
      <c r="E52" s="63"/>
      <c r="F52" s="90">
        <f>SUM(F49:F51)</f>
        <v>380</v>
      </c>
      <c r="G52" s="90">
        <f t="shared" ref="G52:J52" si="7">SUM(G49:G51)</f>
        <v>3.57</v>
      </c>
      <c r="H52" s="90">
        <f t="shared" si="7"/>
        <v>9.06</v>
      </c>
      <c r="I52" s="90">
        <f t="shared" si="7"/>
        <v>75.650000000000006</v>
      </c>
      <c r="J52" s="91">
        <f t="shared" si="7"/>
        <v>399</v>
      </c>
      <c r="K52" s="64"/>
      <c r="L52" s="64">
        <f t="shared" ref="L52" si="8">SUM(L49:L51)</f>
        <v>0</v>
      </c>
    </row>
    <row r="53" spans="1:12" ht="15" x14ac:dyDescent="0.25">
      <c r="A53" s="14">
        <v>1</v>
      </c>
      <c r="B53" s="15">
        <v>2</v>
      </c>
      <c r="C53" s="11" t="s">
        <v>58</v>
      </c>
      <c r="D53" s="7" t="s">
        <v>25</v>
      </c>
      <c r="E53" s="47" t="s">
        <v>67</v>
      </c>
      <c r="F53" s="81">
        <v>110</v>
      </c>
      <c r="G53" s="80">
        <v>3.14</v>
      </c>
      <c r="H53" s="80">
        <v>0.14000000000000001</v>
      </c>
      <c r="I53" s="80">
        <v>19.440000000000001</v>
      </c>
      <c r="J53" s="92">
        <v>87.3</v>
      </c>
      <c r="K53" s="39"/>
      <c r="L53" s="38"/>
    </row>
    <row r="54" spans="1:12" ht="15" x14ac:dyDescent="0.25">
      <c r="A54" s="14"/>
      <c r="B54" s="15"/>
      <c r="C54" s="11"/>
      <c r="D54" s="7" t="s">
        <v>26</v>
      </c>
      <c r="E54" s="48" t="s">
        <v>68</v>
      </c>
      <c r="F54" s="82">
        <v>330</v>
      </c>
      <c r="G54" s="78">
        <v>40.200000000000003</v>
      </c>
      <c r="H54" s="78">
        <v>61.8</v>
      </c>
      <c r="I54" s="78">
        <v>48.47</v>
      </c>
      <c r="J54" s="83">
        <v>903.8</v>
      </c>
      <c r="K54" s="39"/>
      <c r="L54" s="38"/>
    </row>
    <row r="55" spans="1:12" ht="15" x14ac:dyDescent="0.25">
      <c r="A55" s="14"/>
      <c r="B55" s="15"/>
      <c r="C55" s="11"/>
      <c r="D55" s="7" t="s">
        <v>30</v>
      </c>
      <c r="E55" s="48" t="s">
        <v>22</v>
      </c>
      <c r="F55" s="82">
        <v>80</v>
      </c>
      <c r="G55" s="78">
        <v>3.3</v>
      </c>
      <c r="H55" s="78">
        <v>0.49</v>
      </c>
      <c r="I55" s="78">
        <v>34.86</v>
      </c>
      <c r="J55" s="83">
        <v>149.80000000000001</v>
      </c>
      <c r="K55" s="39"/>
      <c r="L55" s="38"/>
    </row>
    <row r="56" spans="1:12" ht="15" x14ac:dyDescent="0.25">
      <c r="A56" s="14"/>
      <c r="B56" s="15"/>
      <c r="C56" s="11"/>
      <c r="D56" s="7" t="s">
        <v>21</v>
      </c>
      <c r="E56" s="54" t="s">
        <v>57</v>
      </c>
      <c r="F56" s="93">
        <v>200</v>
      </c>
      <c r="G56" s="94">
        <v>0.05</v>
      </c>
      <c r="H56" s="94"/>
      <c r="I56" s="94">
        <v>14.9</v>
      </c>
      <c r="J56" s="95">
        <v>56.1</v>
      </c>
      <c r="K56" s="39"/>
      <c r="L56" s="38"/>
    </row>
    <row r="57" spans="1:12" ht="15" x14ac:dyDescent="0.25">
      <c r="A57" s="14"/>
      <c r="B57" s="15"/>
      <c r="C57" s="11"/>
      <c r="D57" s="6"/>
      <c r="E57" s="37"/>
      <c r="F57" s="37"/>
      <c r="G57" s="37"/>
      <c r="H57" s="37"/>
      <c r="I57" s="37"/>
      <c r="J57" s="79"/>
      <c r="K57" s="39"/>
      <c r="L57" s="38"/>
    </row>
    <row r="58" spans="1:12" ht="15" x14ac:dyDescent="0.25">
      <c r="A58" s="16"/>
      <c r="B58" s="17"/>
      <c r="C58" s="8"/>
      <c r="D58" s="18" t="s">
        <v>31</v>
      </c>
      <c r="E58" s="9"/>
      <c r="F58" s="84">
        <f>SUM(F53:F57)</f>
        <v>720</v>
      </c>
      <c r="G58" s="84">
        <f t="shared" ref="G58:J58" si="9">SUM(G53:G57)</f>
        <v>46.69</v>
      </c>
      <c r="H58" s="84">
        <f t="shared" si="9"/>
        <v>62.43</v>
      </c>
      <c r="I58" s="84">
        <f t="shared" si="9"/>
        <v>117.67</v>
      </c>
      <c r="J58" s="101">
        <f t="shared" si="9"/>
        <v>1196.9999999999998</v>
      </c>
      <c r="K58" s="25"/>
      <c r="L58" s="19">
        <f>SUM(L48:L57)</f>
        <v>0</v>
      </c>
    </row>
    <row r="59" spans="1:12" ht="15.75" customHeight="1" thickBot="1" x14ac:dyDescent="0.25">
      <c r="A59" s="53">
        <v>1</v>
      </c>
      <c r="B59" s="29">
        <v>2</v>
      </c>
      <c r="C59" s="55" t="s">
        <v>4</v>
      </c>
      <c r="D59" s="56"/>
      <c r="E59" s="27"/>
      <c r="F59" s="96">
        <f>F37+F58+F44+F48+F52</f>
        <v>2959</v>
      </c>
      <c r="G59" s="96">
        <f t="shared" ref="G59:J59" si="10">G37+G58+G44+G48+G52</f>
        <v>127.68999999999998</v>
      </c>
      <c r="H59" s="96">
        <f t="shared" si="10"/>
        <v>170.16</v>
      </c>
      <c r="I59" s="96">
        <f t="shared" si="10"/>
        <v>598.02</v>
      </c>
      <c r="J59" s="97">
        <f t="shared" si="10"/>
        <v>4333.9799999999996</v>
      </c>
      <c r="K59" s="60">
        <f t="shared" ref="K59:L59" si="11">K37+K58+K44+K48+K52</f>
        <v>0</v>
      </c>
      <c r="L59" s="60">
        <f t="shared" si="11"/>
        <v>0</v>
      </c>
    </row>
    <row r="60" spans="1:12" ht="13.5" customHeight="1" x14ac:dyDescent="0.25">
      <c r="A60" s="20">
        <v>1</v>
      </c>
      <c r="B60" s="21">
        <v>3</v>
      </c>
      <c r="C60" s="22" t="s">
        <v>19</v>
      </c>
      <c r="D60" s="5" t="s">
        <v>20</v>
      </c>
      <c r="E60" s="50" t="s">
        <v>69</v>
      </c>
      <c r="F60" s="98">
        <v>250</v>
      </c>
      <c r="G60" s="76">
        <v>8.51</v>
      </c>
      <c r="H60" s="76">
        <v>13.13</v>
      </c>
      <c r="I60" s="76">
        <v>47.83</v>
      </c>
      <c r="J60" s="99">
        <v>332.1</v>
      </c>
      <c r="K60" s="36"/>
      <c r="L60" s="35"/>
    </row>
    <row r="61" spans="1:12" ht="15" x14ac:dyDescent="0.25">
      <c r="A61" s="23"/>
      <c r="B61" s="15"/>
      <c r="C61" s="11"/>
      <c r="D61" s="61" t="s">
        <v>21</v>
      </c>
      <c r="E61" s="48" t="s">
        <v>42</v>
      </c>
      <c r="F61" s="82">
        <v>200</v>
      </c>
      <c r="G61" s="78">
        <v>3.46</v>
      </c>
      <c r="H61" s="78">
        <v>3.89</v>
      </c>
      <c r="I61" s="78">
        <v>20.55</v>
      </c>
      <c r="J61" s="100">
        <v>127.98</v>
      </c>
      <c r="K61" s="39"/>
      <c r="L61" s="38"/>
    </row>
    <row r="62" spans="1:12" ht="15" x14ac:dyDescent="0.25">
      <c r="A62" s="23"/>
      <c r="B62" s="15"/>
      <c r="C62" s="11"/>
      <c r="D62" s="62" t="s">
        <v>29</v>
      </c>
      <c r="E62" s="48" t="s">
        <v>43</v>
      </c>
      <c r="F62" s="82">
        <v>105</v>
      </c>
      <c r="G62" s="78">
        <v>7.02</v>
      </c>
      <c r="H62" s="78">
        <v>14.46</v>
      </c>
      <c r="I62" s="78">
        <v>48.19</v>
      </c>
      <c r="J62" s="100">
        <v>340.8</v>
      </c>
      <c r="K62" s="39"/>
      <c r="L62" s="38"/>
    </row>
    <row r="63" spans="1:12" ht="15" x14ac:dyDescent="0.25">
      <c r="A63" s="23"/>
      <c r="B63" s="15"/>
      <c r="C63" s="11"/>
      <c r="D63" s="62" t="s">
        <v>25</v>
      </c>
      <c r="E63" s="48" t="s">
        <v>44</v>
      </c>
      <c r="F63" s="82">
        <v>40</v>
      </c>
      <c r="G63" s="78">
        <v>5.08</v>
      </c>
      <c r="H63" s="78">
        <v>4.5999999999999996</v>
      </c>
      <c r="I63" s="78">
        <v>0.28000000000000003</v>
      </c>
      <c r="J63" s="100">
        <v>62.8</v>
      </c>
      <c r="K63" s="39"/>
      <c r="L63" s="38"/>
    </row>
    <row r="64" spans="1:12" ht="15" x14ac:dyDescent="0.25">
      <c r="A64" s="24"/>
      <c r="B64" s="17"/>
      <c r="C64" s="8"/>
      <c r="D64" s="18" t="s">
        <v>31</v>
      </c>
      <c r="E64" s="9"/>
      <c r="F64" s="9">
        <f>SUM(F60:F63)</f>
        <v>595</v>
      </c>
      <c r="G64" s="9">
        <f t="shared" ref="G64:J64" si="12">SUM(G60:G63)</f>
        <v>24.07</v>
      </c>
      <c r="H64" s="9">
        <f t="shared" si="12"/>
        <v>36.08</v>
      </c>
      <c r="I64" s="9">
        <f t="shared" si="12"/>
        <v>116.85</v>
      </c>
      <c r="J64" s="89">
        <f t="shared" si="12"/>
        <v>863.68000000000006</v>
      </c>
      <c r="K64" s="25"/>
      <c r="L64" s="19">
        <f>SUM(L60:L63)</f>
        <v>0</v>
      </c>
    </row>
    <row r="65" spans="1:12" ht="15" x14ac:dyDescent="0.25">
      <c r="A65" s="26">
        <f>A60</f>
        <v>1</v>
      </c>
      <c r="B65" s="13">
        <f>B60</f>
        <v>3</v>
      </c>
      <c r="C65" s="10" t="s">
        <v>24</v>
      </c>
      <c r="D65" s="7" t="s">
        <v>25</v>
      </c>
      <c r="E65" s="68" t="s">
        <v>70</v>
      </c>
      <c r="F65" s="102">
        <v>100</v>
      </c>
      <c r="G65" s="103">
        <v>1.32</v>
      </c>
      <c r="H65" s="103">
        <v>3.1</v>
      </c>
      <c r="I65" s="103">
        <v>11.98</v>
      </c>
      <c r="J65" s="104">
        <v>75.599999999999994</v>
      </c>
      <c r="K65" s="39"/>
      <c r="L65" s="38"/>
    </row>
    <row r="66" spans="1:12" ht="15" x14ac:dyDescent="0.25">
      <c r="A66" s="23"/>
      <c r="B66" s="15"/>
      <c r="C66" s="11"/>
      <c r="D66" s="7" t="s">
        <v>26</v>
      </c>
      <c r="E66" s="69" t="s">
        <v>71</v>
      </c>
      <c r="F66" s="105">
        <v>250</v>
      </c>
      <c r="G66" s="106">
        <v>3.61</v>
      </c>
      <c r="H66" s="106">
        <v>11.15</v>
      </c>
      <c r="I66" s="106">
        <v>26.31</v>
      </c>
      <c r="J66" s="107">
        <v>258.10000000000002</v>
      </c>
      <c r="K66" s="39"/>
      <c r="L66" s="38"/>
    </row>
    <row r="67" spans="1:12" ht="15" x14ac:dyDescent="0.25">
      <c r="A67" s="23"/>
      <c r="B67" s="15"/>
      <c r="C67" s="11"/>
      <c r="D67" s="7" t="s">
        <v>27</v>
      </c>
      <c r="E67" s="69" t="s">
        <v>72</v>
      </c>
      <c r="F67" s="105">
        <v>300</v>
      </c>
      <c r="G67" s="106">
        <v>14.19</v>
      </c>
      <c r="H67" s="106">
        <v>29.06</v>
      </c>
      <c r="I67" s="106">
        <v>40.130000000000003</v>
      </c>
      <c r="J67" s="107">
        <v>468.9</v>
      </c>
      <c r="K67" s="39"/>
      <c r="L67" s="38"/>
    </row>
    <row r="68" spans="1:12" ht="15" x14ac:dyDescent="0.25">
      <c r="A68" s="23"/>
      <c r="B68" s="15"/>
      <c r="C68" s="11"/>
      <c r="D68" s="7" t="s">
        <v>28</v>
      </c>
      <c r="E68" s="69" t="s">
        <v>48</v>
      </c>
      <c r="F68" s="105">
        <v>200</v>
      </c>
      <c r="G68" s="106">
        <v>0.69</v>
      </c>
      <c r="H68" s="106"/>
      <c r="I68" s="106">
        <v>28.5</v>
      </c>
      <c r="J68" s="107">
        <v>110.1</v>
      </c>
      <c r="K68" s="39"/>
      <c r="L68" s="38"/>
    </row>
    <row r="69" spans="1:12" ht="15" x14ac:dyDescent="0.25">
      <c r="A69" s="23"/>
      <c r="B69" s="15"/>
      <c r="C69" s="11"/>
      <c r="D69" s="62" t="s">
        <v>30</v>
      </c>
      <c r="E69" s="69" t="s">
        <v>22</v>
      </c>
      <c r="F69" s="105">
        <v>80</v>
      </c>
      <c r="G69" s="106">
        <v>3.3</v>
      </c>
      <c r="H69" s="106">
        <v>0.49</v>
      </c>
      <c r="I69" s="106">
        <v>34.86</v>
      </c>
      <c r="J69" s="107">
        <v>149.80000000000001</v>
      </c>
      <c r="K69" s="39"/>
      <c r="L69" s="38"/>
    </row>
    <row r="70" spans="1:12" ht="15" x14ac:dyDescent="0.25">
      <c r="A70" s="23"/>
      <c r="B70" s="15"/>
      <c r="C70" s="11"/>
      <c r="D70" s="62" t="s">
        <v>29</v>
      </c>
      <c r="E70" s="69" t="s">
        <v>49</v>
      </c>
      <c r="F70" s="105">
        <v>70</v>
      </c>
      <c r="G70" s="106">
        <v>6.16</v>
      </c>
      <c r="H70" s="106">
        <v>1.92</v>
      </c>
      <c r="I70" s="106">
        <v>42.72</v>
      </c>
      <c r="J70" s="107">
        <v>203.2</v>
      </c>
      <c r="K70" s="39"/>
      <c r="L70" s="38"/>
    </row>
    <row r="71" spans="1:12" ht="15" x14ac:dyDescent="0.25">
      <c r="A71" s="24"/>
      <c r="B71" s="17"/>
      <c r="C71" s="8"/>
      <c r="D71" s="18" t="s">
        <v>31</v>
      </c>
      <c r="E71" s="9"/>
      <c r="F71" s="84">
        <f>SUM(F65:F70)</f>
        <v>1000</v>
      </c>
      <c r="G71" s="84">
        <f t="shared" ref="G71:J71" si="13">SUM(G65:G70)</f>
        <v>29.27</v>
      </c>
      <c r="H71" s="84">
        <f t="shared" si="13"/>
        <v>45.720000000000006</v>
      </c>
      <c r="I71" s="84">
        <f t="shared" si="13"/>
        <v>184.5</v>
      </c>
      <c r="J71" s="101">
        <f t="shared" si="13"/>
        <v>1265.7</v>
      </c>
      <c r="K71" s="25"/>
      <c r="L71" s="19">
        <f>SUM(L65:L70)</f>
        <v>0</v>
      </c>
    </row>
    <row r="72" spans="1:12" ht="15" x14ac:dyDescent="0.25">
      <c r="A72" s="26">
        <v>1</v>
      </c>
      <c r="B72" s="13">
        <v>3</v>
      </c>
      <c r="C72" s="49" t="s">
        <v>50</v>
      </c>
      <c r="D72" s="7" t="s">
        <v>25</v>
      </c>
      <c r="E72" s="48"/>
      <c r="F72" s="82"/>
      <c r="G72" s="78"/>
      <c r="H72" s="78"/>
      <c r="I72" s="78"/>
      <c r="J72" s="79"/>
      <c r="K72" s="39"/>
      <c r="L72" s="38"/>
    </row>
    <row r="73" spans="1:12" ht="15" x14ac:dyDescent="0.25">
      <c r="A73" s="23"/>
      <c r="B73" s="15"/>
      <c r="C73" s="11"/>
      <c r="D73" s="7" t="s">
        <v>28</v>
      </c>
      <c r="E73" s="68" t="s">
        <v>73</v>
      </c>
      <c r="F73" s="102">
        <v>200</v>
      </c>
      <c r="G73" s="103">
        <v>5.6</v>
      </c>
      <c r="H73" s="103">
        <v>6.4</v>
      </c>
      <c r="I73" s="103">
        <v>9.4</v>
      </c>
      <c r="J73" s="108">
        <v>116</v>
      </c>
      <c r="K73" s="39"/>
      <c r="L73" s="38"/>
    </row>
    <row r="74" spans="1:12" ht="15" x14ac:dyDescent="0.25">
      <c r="A74" s="23"/>
      <c r="B74" s="15"/>
      <c r="C74" s="11"/>
      <c r="D74" s="7" t="s">
        <v>29</v>
      </c>
      <c r="E74" s="69" t="s">
        <v>49</v>
      </c>
      <c r="F74" s="105">
        <v>80</v>
      </c>
      <c r="G74" s="106">
        <v>6.16</v>
      </c>
      <c r="H74" s="106">
        <v>1.92</v>
      </c>
      <c r="I74" s="106">
        <v>42.72</v>
      </c>
      <c r="J74" s="109">
        <v>203.2</v>
      </c>
      <c r="K74" s="39"/>
      <c r="L74" s="38"/>
    </row>
    <row r="75" spans="1:12" ht="15" x14ac:dyDescent="0.25">
      <c r="A75" s="24"/>
      <c r="B75" s="17"/>
      <c r="C75" s="8"/>
      <c r="D75" s="18" t="s">
        <v>31</v>
      </c>
      <c r="E75" s="9"/>
      <c r="F75" s="84">
        <f>SUM(F72:F74)</f>
        <v>280</v>
      </c>
      <c r="G75" s="84">
        <f t="shared" ref="G75:J75" si="14">SUM(G72:G74)</f>
        <v>11.76</v>
      </c>
      <c r="H75" s="84">
        <f t="shared" si="14"/>
        <v>8.32</v>
      </c>
      <c r="I75" s="84">
        <f t="shared" si="14"/>
        <v>52.12</v>
      </c>
      <c r="J75" s="101">
        <f t="shared" si="14"/>
        <v>319.2</v>
      </c>
      <c r="K75" s="25"/>
      <c r="L75" s="19">
        <f>SUM(L72:L74)</f>
        <v>0</v>
      </c>
    </row>
    <row r="76" spans="1:12" ht="15" x14ac:dyDescent="0.25">
      <c r="A76" s="14">
        <v>1</v>
      </c>
      <c r="B76" s="15">
        <v>3</v>
      </c>
      <c r="C76" s="51" t="s">
        <v>50</v>
      </c>
      <c r="D76" s="52" t="s">
        <v>23</v>
      </c>
      <c r="E76" s="68" t="s">
        <v>23</v>
      </c>
      <c r="F76" s="102">
        <v>150</v>
      </c>
      <c r="G76" s="103">
        <v>1.35</v>
      </c>
      <c r="H76" s="103"/>
      <c r="I76" s="103">
        <v>21.15</v>
      </c>
      <c r="J76" s="108">
        <v>90</v>
      </c>
      <c r="K76" s="39"/>
      <c r="L76" s="38"/>
    </row>
    <row r="77" spans="1:12" ht="15" x14ac:dyDescent="0.25">
      <c r="A77" s="14"/>
      <c r="B77" s="15"/>
      <c r="C77" s="11"/>
      <c r="D77" s="52" t="s">
        <v>28</v>
      </c>
      <c r="E77" s="69" t="s">
        <v>53</v>
      </c>
      <c r="F77" s="105">
        <v>200</v>
      </c>
      <c r="G77" s="106">
        <v>1.2</v>
      </c>
      <c r="H77" s="106"/>
      <c r="I77" s="106">
        <v>35.1</v>
      </c>
      <c r="J77" s="109">
        <v>150</v>
      </c>
      <c r="K77" s="39"/>
      <c r="L77" s="38"/>
    </row>
    <row r="78" spans="1:12" ht="15" x14ac:dyDescent="0.25">
      <c r="A78" s="15"/>
      <c r="B78" s="14"/>
      <c r="C78" s="65"/>
      <c r="D78" s="66" t="s">
        <v>25</v>
      </c>
      <c r="E78" s="69" t="s">
        <v>74</v>
      </c>
      <c r="F78" s="105">
        <v>130</v>
      </c>
      <c r="G78" s="106">
        <v>22.34</v>
      </c>
      <c r="H78" s="106">
        <v>25.19</v>
      </c>
      <c r="I78" s="106">
        <v>90.01</v>
      </c>
      <c r="J78" s="109">
        <v>664.5</v>
      </c>
      <c r="K78" s="39"/>
      <c r="L78" s="38"/>
    </row>
    <row r="79" spans="1:12" ht="15" x14ac:dyDescent="0.25">
      <c r="A79" s="16"/>
      <c r="B79" s="17"/>
      <c r="C79" s="8"/>
      <c r="D79" s="67" t="s">
        <v>31</v>
      </c>
      <c r="E79" s="63"/>
      <c r="F79" s="90">
        <f>SUM(F76:F78)</f>
        <v>480</v>
      </c>
      <c r="G79" s="90">
        <f t="shared" ref="G79:J79" si="15">SUM(G76:G78)</f>
        <v>24.89</v>
      </c>
      <c r="H79" s="90">
        <f t="shared" si="15"/>
        <v>25.19</v>
      </c>
      <c r="I79" s="90">
        <f t="shared" si="15"/>
        <v>146.26</v>
      </c>
      <c r="J79" s="91">
        <f t="shared" si="15"/>
        <v>904.5</v>
      </c>
      <c r="K79" s="64"/>
      <c r="L79" s="64">
        <f t="shared" ref="L79" si="16">SUM(L76:L78)</f>
        <v>0</v>
      </c>
    </row>
    <row r="80" spans="1:12" ht="15" x14ac:dyDescent="0.25">
      <c r="A80" s="14">
        <v>1</v>
      </c>
      <c r="B80" s="15">
        <v>3</v>
      </c>
      <c r="C80" s="11" t="s">
        <v>58</v>
      </c>
      <c r="D80" s="7" t="s">
        <v>25</v>
      </c>
      <c r="E80" s="68" t="s">
        <v>45</v>
      </c>
      <c r="F80" s="102">
        <v>100</v>
      </c>
      <c r="G80" s="103">
        <v>0.8</v>
      </c>
      <c r="H80" s="103"/>
      <c r="I80" s="103">
        <v>3</v>
      </c>
      <c r="J80" s="104">
        <v>15</v>
      </c>
      <c r="K80" s="39"/>
      <c r="L80" s="38"/>
    </row>
    <row r="81" spans="1:12" ht="15" x14ac:dyDescent="0.25">
      <c r="A81" s="14"/>
      <c r="B81" s="15"/>
      <c r="C81" s="11"/>
      <c r="D81" s="7" t="s">
        <v>26</v>
      </c>
      <c r="E81" s="69" t="s">
        <v>75</v>
      </c>
      <c r="F81" s="105">
        <v>280</v>
      </c>
      <c r="G81" s="106">
        <v>20.75</v>
      </c>
      <c r="H81" s="106">
        <v>19.71</v>
      </c>
      <c r="I81" s="106">
        <v>39.71</v>
      </c>
      <c r="J81" s="107">
        <v>420.5</v>
      </c>
      <c r="K81" s="39"/>
      <c r="L81" s="38"/>
    </row>
    <row r="82" spans="1:12" ht="15" x14ac:dyDescent="0.25">
      <c r="A82" s="14"/>
      <c r="B82" s="15"/>
      <c r="C82" s="11"/>
      <c r="D82" s="7" t="s">
        <v>30</v>
      </c>
      <c r="E82" s="69" t="s">
        <v>22</v>
      </c>
      <c r="F82" s="105">
        <v>80</v>
      </c>
      <c r="G82" s="106">
        <v>3.3</v>
      </c>
      <c r="H82" s="106">
        <v>0.49</v>
      </c>
      <c r="I82" s="106">
        <v>34.86</v>
      </c>
      <c r="J82" s="107">
        <v>149.80000000000001</v>
      </c>
      <c r="K82" s="39"/>
      <c r="L82" s="38"/>
    </row>
    <row r="83" spans="1:12" ht="15" x14ac:dyDescent="0.25">
      <c r="A83" s="14"/>
      <c r="B83" s="15"/>
      <c r="C83" s="11"/>
      <c r="D83" s="7" t="s">
        <v>21</v>
      </c>
      <c r="E83" s="70" t="s">
        <v>57</v>
      </c>
      <c r="F83" s="110">
        <v>200</v>
      </c>
      <c r="G83" s="111">
        <v>0.05</v>
      </c>
      <c r="H83" s="111"/>
      <c r="I83" s="111">
        <v>14.9</v>
      </c>
      <c r="J83" s="112">
        <v>56.1</v>
      </c>
      <c r="K83" s="39"/>
      <c r="L83" s="38"/>
    </row>
    <row r="84" spans="1:12" ht="15" x14ac:dyDescent="0.25">
      <c r="A84" s="14"/>
      <c r="B84" s="15"/>
      <c r="C84" s="11"/>
      <c r="D84" s="6"/>
      <c r="E84" s="37"/>
      <c r="F84" s="37"/>
      <c r="G84" s="37"/>
      <c r="H84" s="37"/>
      <c r="I84" s="37"/>
      <c r="J84" s="79"/>
      <c r="K84" s="39"/>
      <c r="L84" s="38"/>
    </row>
    <row r="85" spans="1:12" ht="15" x14ac:dyDescent="0.25">
      <c r="A85" s="16"/>
      <c r="B85" s="17"/>
      <c r="C85" s="8"/>
      <c r="D85" s="18" t="s">
        <v>31</v>
      </c>
      <c r="E85" s="9"/>
      <c r="F85" s="84">
        <f>SUM(F80:F84)</f>
        <v>660</v>
      </c>
      <c r="G85" s="84">
        <f t="shared" ref="G85:J85" si="17">SUM(G80:G84)</f>
        <v>24.900000000000002</v>
      </c>
      <c r="H85" s="84">
        <f t="shared" si="17"/>
        <v>20.2</v>
      </c>
      <c r="I85" s="84">
        <f t="shared" si="17"/>
        <v>92.47</v>
      </c>
      <c r="J85" s="101">
        <f t="shared" si="17"/>
        <v>641.4</v>
      </c>
      <c r="K85" s="25"/>
      <c r="L85" s="19">
        <f>SUM(L75:L84)</f>
        <v>0</v>
      </c>
    </row>
    <row r="86" spans="1:12" ht="15.75" customHeight="1" thickBot="1" x14ac:dyDescent="0.25">
      <c r="A86" s="53">
        <v>1</v>
      </c>
      <c r="B86" s="29">
        <v>3</v>
      </c>
      <c r="C86" s="55" t="s">
        <v>4</v>
      </c>
      <c r="D86" s="56"/>
      <c r="E86" s="27"/>
      <c r="F86" s="96">
        <f>F64+F85+F71+F75+F79</f>
        <v>3015</v>
      </c>
      <c r="G86" s="96">
        <f t="shared" ref="G86" si="18">G64+G85+G71+G75+G79</f>
        <v>114.89</v>
      </c>
      <c r="H86" s="96">
        <f t="shared" ref="H86" si="19">H64+H85+H71+H75+H79</f>
        <v>135.51</v>
      </c>
      <c r="I86" s="96">
        <f t="shared" ref="I86" si="20">I64+I85+I71+I75+I79</f>
        <v>592.20000000000005</v>
      </c>
      <c r="J86" s="97">
        <f t="shared" ref="J86" si="21">J64+J85+J71+J75+J79</f>
        <v>3994.4799999999996</v>
      </c>
      <c r="K86" s="60">
        <f t="shared" ref="K86" si="22">K64+K85+K71+K75+K79</f>
        <v>0</v>
      </c>
      <c r="L86" s="60">
        <f t="shared" ref="L86" si="23">L64+L85+L71+L75+L79</f>
        <v>0</v>
      </c>
    </row>
    <row r="87" spans="1:12" ht="13.5" customHeight="1" x14ac:dyDescent="0.25">
      <c r="A87" s="20">
        <v>1</v>
      </c>
      <c r="B87" s="21">
        <v>4</v>
      </c>
      <c r="C87" s="22" t="s">
        <v>19</v>
      </c>
      <c r="D87" s="5" t="s">
        <v>20</v>
      </c>
      <c r="E87" s="50" t="s">
        <v>76</v>
      </c>
      <c r="F87" s="98">
        <v>250</v>
      </c>
      <c r="G87" s="76">
        <v>8.0500000000000007</v>
      </c>
      <c r="H87" s="76">
        <v>14.26</v>
      </c>
      <c r="I87" s="76">
        <v>43.63</v>
      </c>
      <c r="J87" s="99">
        <v>324.7</v>
      </c>
      <c r="K87" s="36"/>
      <c r="L87" s="35"/>
    </row>
    <row r="88" spans="1:12" ht="15" x14ac:dyDescent="0.25">
      <c r="A88" s="23"/>
      <c r="B88" s="15"/>
      <c r="C88" s="11"/>
      <c r="D88" s="61" t="s">
        <v>21</v>
      </c>
      <c r="E88" s="48" t="s">
        <v>60</v>
      </c>
      <c r="F88" s="82">
        <v>200</v>
      </c>
      <c r="G88" s="78">
        <v>3.45</v>
      </c>
      <c r="H88" s="78">
        <v>3.88</v>
      </c>
      <c r="I88" s="78">
        <v>20.58</v>
      </c>
      <c r="J88" s="100">
        <v>127.98</v>
      </c>
      <c r="K88" s="39"/>
      <c r="L88" s="38"/>
    </row>
    <row r="89" spans="1:12" ht="15" x14ac:dyDescent="0.25">
      <c r="A89" s="23"/>
      <c r="B89" s="15"/>
      <c r="C89" s="11"/>
      <c r="D89" s="62" t="s">
        <v>29</v>
      </c>
      <c r="E89" s="48" t="s">
        <v>43</v>
      </c>
      <c r="F89" s="82">
        <v>105</v>
      </c>
      <c r="G89" s="78">
        <v>7.02</v>
      </c>
      <c r="H89" s="78">
        <v>14.46</v>
      </c>
      <c r="I89" s="78">
        <v>48.19</v>
      </c>
      <c r="J89" s="100">
        <v>340.8</v>
      </c>
      <c r="K89" s="39"/>
      <c r="L89" s="38"/>
    </row>
    <row r="90" spans="1:12" ht="15" x14ac:dyDescent="0.25">
      <c r="A90" s="23"/>
      <c r="B90" s="15"/>
      <c r="C90" s="11"/>
      <c r="D90" s="62" t="s">
        <v>25</v>
      </c>
      <c r="E90" s="48" t="s">
        <v>61</v>
      </c>
      <c r="F90" s="82">
        <v>24</v>
      </c>
      <c r="G90" s="78">
        <v>5.62</v>
      </c>
      <c r="H90" s="78">
        <v>7.2</v>
      </c>
      <c r="I90" s="78"/>
      <c r="J90" s="100">
        <v>89</v>
      </c>
      <c r="K90" s="39"/>
      <c r="L90" s="38"/>
    </row>
    <row r="91" spans="1:12" ht="15" x14ac:dyDescent="0.25">
      <c r="A91" s="24"/>
      <c r="B91" s="17"/>
      <c r="C91" s="8"/>
      <c r="D91" s="18" t="s">
        <v>31</v>
      </c>
      <c r="E91" s="9"/>
      <c r="F91" s="9">
        <f>SUM(F87:F90)</f>
        <v>579</v>
      </c>
      <c r="G91" s="9">
        <f t="shared" ref="G91" si="24">SUM(G87:G90)</f>
        <v>24.14</v>
      </c>
      <c r="H91" s="9">
        <f t="shared" ref="H91" si="25">SUM(H87:H90)</f>
        <v>39.800000000000004</v>
      </c>
      <c r="I91" s="9">
        <f t="shared" ref="I91" si="26">SUM(I87:I90)</f>
        <v>112.4</v>
      </c>
      <c r="J91" s="89">
        <f t="shared" ref="J91" si="27">SUM(J87:J90)</f>
        <v>882.48</v>
      </c>
      <c r="K91" s="25"/>
      <c r="L91" s="19">
        <f>SUM(L87:L90)</f>
        <v>0</v>
      </c>
    </row>
    <row r="92" spans="1:12" ht="15" x14ac:dyDescent="0.25">
      <c r="A92" s="26">
        <f>A87</f>
        <v>1</v>
      </c>
      <c r="B92" s="13">
        <v>4</v>
      </c>
      <c r="C92" s="10" t="s">
        <v>24</v>
      </c>
      <c r="D92" s="7" t="s">
        <v>25</v>
      </c>
      <c r="E92" s="68" t="s">
        <v>77</v>
      </c>
      <c r="F92" s="102">
        <v>100</v>
      </c>
      <c r="G92" s="103">
        <v>1.7</v>
      </c>
      <c r="H92" s="103"/>
      <c r="I92" s="103">
        <v>10.8</v>
      </c>
      <c r="J92" s="104">
        <v>48</v>
      </c>
      <c r="K92" s="39"/>
      <c r="L92" s="38"/>
    </row>
    <row r="93" spans="1:12" ht="15" x14ac:dyDescent="0.25">
      <c r="A93" s="23"/>
      <c r="B93" s="15"/>
      <c r="C93" s="11"/>
      <c r="D93" s="7" t="s">
        <v>26</v>
      </c>
      <c r="E93" s="69" t="s">
        <v>78</v>
      </c>
      <c r="F93" s="105">
        <v>250</v>
      </c>
      <c r="G93" s="106">
        <v>107.6</v>
      </c>
      <c r="H93" s="106">
        <v>15.39</v>
      </c>
      <c r="I93" s="106">
        <v>4.3600000000000003</v>
      </c>
      <c r="J93" s="107">
        <v>271.8</v>
      </c>
      <c r="K93" s="39"/>
      <c r="L93" s="38"/>
    </row>
    <row r="94" spans="1:12" ht="15" x14ac:dyDescent="0.25">
      <c r="A94" s="23"/>
      <c r="B94" s="15"/>
      <c r="C94" s="11"/>
      <c r="D94" s="7" t="s">
        <v>27</v>
      </c>
      <c r="E94" s="69" t="s">
        <v>79</v>
      </c>
      <c r="F94" s="105">
        <v>320</v>
      </c>
      <c r="G94" s="106">
        <v>20.87</v>
      </c>
      <c r="H94" s="106">
        <v>38.39</v>
      </c>
      <c r="I94" s="106">
        <v>52.6</v>
      </c>
      <c r="J94" s="107">
        <v>631.1</v>
      </c>
      <c r="K94" s="39"/>
      <c r="L94" s="38"/>
    </row>
    <row r="95" spans="1:12" ht="15" x14ac:dyDescent="0.25">
      <c r="A95" s="23"/>
      <c r="B95" s="15"/>
      <c r="C95" s="11"/>
      <c r="D95" s="7" t="s">
        <v>28</v>
      </c>
      <c r="E95" s="69" t="s">
        <v>48</v>
      </c>
      <c r="F95" s="105">
        <v>200</v>
      </c>
      <c r="G95" s="106">
        <v>0.69</v>
      </c>
      <c r="H95" s="106"/>
      <c r="I95" s="106">
        <v>28.5</v>
      </c>
      <c r="J95" s="107">
        <v>110.1</v>
      </c>
      <c r="K95" s="39"/>
      <c r="L95" s="38"/>
    </row>
    <row r="96" spans="1:12" ht="15" x14ac:dyDescent="0.25">
      <c r="A96" s="23"/>
      <c r="B96" s="15"/>
      <c r="C96" s="11"/>
      <c r="D96" s="62" t="s">
        <v>30</v>
      </c>
      <c r="E96" s="69" t="s">
        <v>22</v>
      </c>
      <c r="F96" s="105">
        <v>80</v>
      </c>
      <c r="G96" s="106">
        <v>3.3</v>
      </c>
      <c r="H96" s="106">
        <v>0.49</v>
      </c>
      <c r="I96" s="106">
        <v>34.86</v>
      </c>
      <c r="J96" s="107">
        <v>149.80000000000001</v>
      </c>
      <c r="K96" s="39"/>
      <c r="L96" s="38"/>
    </row>
    <row r="97" spans="1:12" ht="15" x14ac:dyDescent="0.25">
      <c r="A97" s="23"/>
      <c r="B97" s="15"/>
      <c r="C97" s="11"/>
      <c r="D97" s="62" t="s">
        <v>29</v>
      </c>
      <c r="E97" s="69" t="s">
        <v>49</v>
      </c>
      <c r="F97" s="105">
        <v>70</v>
      </c>
      <c r="G97" s="106">
        <v>6.16</v>
      </c>
      <c r="H97" s="106">
        <v>1.92</v>
      </c>
      <c r="I97" s="106">
        <v>42.72</v>
      </c>
      <c r="J97" s="107">
        <v>203.2</v>
      </c>
      <c r="K97" s="39"/>
      <c r="L97" s="38"/>
    </row>
    <row r="98" spans="1:12" ht="15" x14ac:dyDescent="0.25">
      <c r="A98" s="24"/>
      <c r="B98" s="17"/>
      <c r="C98" s="8"/>
      <c r="D98" s="18" t="s">
        <v>31</v>
      </c>
      <c r="E98" s="9"/>
      <c r="F98" s="84">
        <f>SUM(F92:F97)</f>
        <v>1020</v>
      </c>
      <c r="G98" s="84">
        <f t="shared" ref="G98" si="28">SUM(G92:G97)</f>
        <v>140.32</v>
      </c>
      <c r="H98" s="84">
        <f t="shared" ref="H98" si="29">SUM(H92:H97)</f>
        <v>56.190000000000005</v>
      </c>
      <c r="I98" s="84">
        <f t="shared" ref="I98" si="30">SUM(I92:I97)</f>
        <v>173.84</v>
      </c>
      <c r="J98" s="101">
        <f t="shared" ref="J98" si="31">SUM(J92:J97)</f>
        <v>1414</v>
      </c>
      <c r="K98" s="25"/>
      <c r="L98" s="19">
        <f>SUM(L92:L97)</f>
        <v>0</v>
      </c>
    </row>
    <row r="99" spans="1:12" ht="15" x14ac:dyDescent="0.25">
      <c r="A99" s="26">
        <v>1</v>
      </c>
      <c r="B99" s="13">
        <v>4</v>
      </c>
      <c r="C99" s="49" t="s">
        <v>50</v>
      </c>
      <c r="D99" s="7" t="s">
        <v>25</v>
      </c>
      <c r="E99" s="48"/>
      <c r="F99" s="82"/>
      <c r="G99" s="78"/>
      <c r="H99" s="78"/>
      <c r="I99" s="78"/>
      <c r="J99" s="79"/>
      <c r="K99" s="39"/>
      <c r="L99" s="38"/>
    </row>
    <row r="100" spans="1:12" ht="15" x14ac:dyDescent="0.25">
      <c r="A100" s="23"/>
      <c r="B100" s="15"/>
      <c r="C100" s="11"/>
      <c r="D100" s="7" t="s">
        <v>28</v>
      </c>
      <c r="E100" s="68" t="s">
        <v>65</v>
      </c>
      <c r="F100" s="102">
        <v>200</v>
      </c>
      <c r="G100" s="103">
        <v>5.6</v>
      </c>
      <c r="H100" s="103">
        <v>5</v>
      </c>
      <c r="I100" s="103">
        <v>7.8</v>
      </c>
      <c r="J100" s="108">
        <v>100</v>
      </c>
      <c r="K100" s="39"/>
      <c r="L100" s="38"/>
    </row>
    <row r="101" spans="1:12" ht="15" x14ac:dyDescent="0.25">
      <c r="A101" s="23"/>
      <c r="B101" s="15"/>
      <c r="C101" s="11"/>
      <c r="D101" s="7" t="s">
        <v>29</v>
      </c>
      <c r="E101" s="69" t="s">
        <v>49</v>
      </c>
      <c r="F101" s="105">
        <v>80</v>
      </c>
      <c r="G101" s="106">
        <v>6.16</v>
      </c>
      <c r="H101" s="106">
        <v>1.92</v>
      </c>
      <c r="I101" s="106">
        <v>42.72</v>
      </c>
      <c r="J101" s="109">
        <v>203.2</v>
      </c>
      <c r="K101" s="39"/>
      <c r="L101" s="38"/>
    </row>
    <row r="102" spans="1:12" ht="15" x14ac:dyDescent="0.25">
      <c r="A102" s="24"/>
      <c r="B102" s="17"/>
      <c r="C102" s="8"/>
      <c r="D102" s="18" t="s">
        <v>31</v>
      </c>
      <c r="E102" s="9"/>
      <c r="F102" s="84">
        <f>SUM(F99:F101)</f>
        <v>280</v>
      </c>
      <c r="G102" s="84">
        <f t="shared" ref="G102" si="32">SUM(G99:G101)</f>
        <v>11.76</v>
      </c>
      <c r="H102" s="84">
        <f t="shared" ref="H102" si="33">SUM(H99:H101)</f>
        <v>6.92</v>
      </c>
      <c r="I102" s="84">
        <f t="shared" ref="I102" si="34">SUM(I99:I101)</f>
        <v>50.519999999999996</v>
      </c>
      <c r="J102" s="101">
        <f t="shared" ref="J102" si="35">SUM(J99:J101)</f>
        <v>303.2</v>
      </c>
      <c r="K102" s="25"/>
      <c r="L102" s="19">
        <f>SUM(L99:L101)</f>
        <v>0</v>
      </c>
    </row>
    <row r="103" spans="1:12" ht="15" x14ac:dyDescent="0.25">
      <c r="A103" s="14">
        <v>1</v>
      </c>
      <c r="B103" s="15">
        <v>4</v>
      </c>
      <c r="C103" s="51" t="s">
        <v>50</v>
      </c>
      <c r="D103" s="52" t="s">
        <v>23</v>
      </c>
      <c r="E103" s="68" t="s">
        <v>23</v>
      </c>
      <c r="F103" s="102">
        <v>150</v>
      </c>
      <c r="G103" s="103">
        <v>1.35</v>
      </c>
      <c r="H103" s="103"/>
      <c r="I103" s="103">
        <v>21.15</v>
      </c>
      <c r="J103" s="108">
        <v>90</v>
      </c>
      <c r="K103" s="39"/>
      <c r="L103" s="38"/>
    </row>
    <row r="104" spans="1:12" ht="15" x14ac:dyDescent="0.25">
      <c r="A104" s="14"/>
      <c r="B104" s="15"/>
      <c r="C104" s="11"/>
      <c r="D104" s="52" t="s">
        <v>28</v>
      </c>
      <c r="E104" s="69" t="s">
        <v>53</v>
      </c>
      <c r="F104" s="105">
        <v>200</v>
      </c>
      <c r="G104" s="106">
        <v>1.2</v>
      </c>
      <c r="H104" s="106"/>
      <c r="I104" s="106">
        <v>35.1</v>
      </c>
      <c r="J104" s="109">
        <v>150</v>
      </c>
      <c r="K104" s="39"/>
      <c r="L104" s="38"/>
    </row>
    <row r="105" spans="1:12" ht="15" x14ac:dyDescent="0.25">
      <c r="A105" s="15"/>
      <c r="B105" s="14"/>
      <c r="C105" s="65"/>
      <c r="D105" s="66" t="s">
        <v>25</v>
      </c>
      <c r="E105" s="69" t="s">
        <v>54</v>
      </c>
      <c r="F105" s="105">
        <v>30</v>
      </c>
      <c r="G105" s="106">
        <v>3.39</v>
      </c>
      <c r="H105" s="106">
        <v>4.0199999999999996</v>
      </c>
      <c r="I105" s="106">
        <v>20.13</v>
      </c>
      <c r="J105" s="109">
        <v>105.6</v>
      </c>
      <c r="K105" s="39"/>
      <c r="L105" s="38"/>
    </row>
    <row r="106" spans="1:12" ht="15" x14ac:dyDescent="0.25">
      <c r="A106" s="16"/>
      <c r="B106" s="17"/>
      <c r="C106" s="8"/>
      <c r="D106" s="67" t="s">
        <v>31</v>
      </c>
      <c r="E106" s="63"/>
      <c r="F106" s="90">
        <f>SUM(F103:F105)</f>
        <v>380</v>
      </c>
      <c r="G106" s="90">
        <f t="shared" ref="G106" si="36">SUM(G103:G105)</f>
        <v>5.9399999999999995</v>
      </c>
      <c r="H106" s="90">
        <f t="shared" ref="H106" si="37">SUM(H103:H105)</f>
        <v>4.0199999999999996</v>
      </c>
      <c r="I106" s="90">
        <f t="shared" ref="I106" si="38">SUM(I103:I105)</f>
        <v>76.38</v>
      </c>
      <c r="J106" s="91">
        <f t="shared" ref="J106" si="39">SUM(J103:J105)</f>
        <v>345.6</v>
      </c>
      <c r="K106" s="64"/>
      <c r="L106" s="64">
        <f t="shared" ref="L106" si="40">SUM(L103:L105)</f>
        <v>0</v>
      </c>
    </row>
    <row r="107" spans="1:12" ht="15" x14ac:dyDescent="0.25">
      <c r="A107" s="14">
        <v>1</v>
      </c>
      <c r="B107" s="15">
        <v>4</v>
      </c>
      <c r="C107" s="11" t="s">
        <v>58</v>
      </c>
      <c r="D107" s="7" t="s">
        <v>25</v>
      </c>
      <c r="E107" s="68" t="s">
        <v>80</v>
      </c>
      <c r="F107" s="102">
        <v>120</v>
      </c>
      <c r="G107" s="103">
        <v>3.9</v>
      </c>
      <c r="H107" s="103">
        <v>4.18</v>
      </c>
      <c r="I107" s="103">
        <v>21.07</v>
      </c>
      <c r="J107" s="104">
        <v>142.88999999999999</v>
      </c>
      <c r="K107" s="39"/>
      <c r="L107" s="38"/>
    </row>
    <row r="108" spans="1:12" ht="15" x14ac:dyDescent="0.25">
      <c r="A108" s="14"/>
      <c r="B108" s="15"/>
      <c r="C108" s="11"/>
      <c r="D108" s="7" t="s">
        <v>26</v>
      </c>
      <c r="E108" s="69" t="s">
        <v>68</v>
      </c>
      <c r="F108" s="105">
        <v>320</v>
      </c>
      <c r="G108" s="106">
        <v>39.9</v>
      </c>
      <c r="H108" s="106">
        <v>61.8</v>
      </c>
      <c r="I108" s="106">
        <v>48.47</v>
      </c>
      <c r="J108" s="107">
        <v>903.8</v>
      </c>
      <c r="K108" s="39"/>
      <c r="L108" s="38"/>
    </row>
    <row r="109" spans="1:12" ht="15" x14ac:dyDescent="0.25">
      <c r="A109" s="14"/>
      <c r="B109" s="15"/>
      <c r="C109" s="11"/>
      <c r="D109" s="7" t="s">
        <v>30</v>
      </c>
      <c r="E109" s="69" t="s">
        <v>22</v>
      </c>
      <c r="F109" s="105">
        <v>80</v>
      </c>
      <c r="G109" s="106">
        <v>3.3</v>
      </c>
      <c r="H109" s="106">
        <v>0.49</v>
      </c>
      <c r="I109" s="106">
        <v>34.86</v>
      </c>
      <c r="J109" s="107">
        <v>149.80000000000001</v>
      </c>
      <c r="K109" s="39"/>
      <c r="L109" s="38"/>
    </row>
    <row r="110" spans="1:12" ht="15" x14ac:dyDescent="0.25">
      <c r="A110" s="14"/>
      <c r="B110" s="15"/>
      <c r="C110" s="11"/>
      <c r="D110" s="7" t="s">
        <v>21</v>
      </c>
      <c r="E110" s="70" t="s">
        <v>57</v>
      </c>
      <c r="F110" s="110">
        <v>200</v>
      </c>
      <c r="G110" s="111">
        <v>0.05</v>
      </c>
      <c r="H110" s="111"/>
      <c r="I110" s="106">
        <v>14.9</v>
      </c>
      <c r="J110" s="112">
        <v>56.1</v>
      </c>
      <c r="K110" s="39"/>
      <c r="L110" s="38"/>
    </row>
    <row r="111" spans="1:12" ht="15" x14ac:dyDescent="0.25">
      <c r="A111" s="14"/>
      <c r="B111" s="15"/>
      <c r="C111" s="11"/>
      <c r="D111" s="6"/>
      <c r="E111" s="37"/>
      <c r="F111" s="37"/>
      <c r="G111" s="37"/>
      <c r="H111" s="37"/>
      <c r="I111" s="37"/>
      <c r="J111" s="37"/>
      <c r="K111" s="39"/>
      <c r="L111" s="38"/>
    </row>
    <row r="112" spans="1:12" ht="15" x14ac:dyDescent="0.25">
      <c r="A112" s="16"/>
      <c r="B112" s="17"/>
      <c r="C112" s="8"/>
      <c r="D112" s="18" t="s">
        <v>31</v>
      </c>
      <c r="E112" s="9"/>
      <c r="F112" s="84">
        <f>SUM(F107:F111)</f>
        <v>720</v>
      </c>
      <c r="G112" s="84">
        <f t="shared" ref="G112:J112" si="41">SUM(G107:G111)</f>
        <v>47.149999999999991</v>
      </c>
      <c r="H112" s="84">
        <f t="shared" si="41"/>
        <v>66.469999999999985</v>
      </c>
      <c r="I112" s="84">
        <f t="shared" si="41"/>
        <v>119.3</v>
      </c>
      <c r="J112" s="84">
        <f t="shared" si="41"/>
        <v>1252.5899999999999</v>
      </c>
      <c r="K112" s="25"/>
      <c r="L112" s="19">
        <f>SUM(L102:L111)</f>
        <v>0</v>
      </c>
    </row>
    <row r="113" spans="1:12" ht="15.75" customHeight="1" thickBot="1" x14ac:dyDescent="0.25">
      <c r="A113" s="53">
        <v>1</v>
      </c>
      <c r="B113" s="29">
        <v>4</v>
      </c>
      <c r="C113" s="55" t="s">
        <v>4</v>
      </c>
      <c r="D113" s="56"/>
      <c r="E113" s="27"/>
      <c r="F113" s="96">
        <f>F91+F112+F98+F102+F106</f>
        <v>2979</v>
      </c>
      <c r="G113" s="96">
        <f t="shared" ref="G113" si="42">G91+G112+G98+G102+G106</f>
        <v>229.30999999999997</v>
      </c>
      <c r="H113" s="96">
        <f t="shared" ref="H113" si="43">H91+H112+H98+H102+H106</f>
        <v>173.39999999999998</v>
      </c>
      <c r="I113" s="96">
        <f t="shared" ref="I113" si="44">I91+I112+I98+I102+I106</f>
        <v>532.43999999999994</v>
      </c>
      <c r="J113" s="96">
        <f t="shared" ref="J113" si="45">J91+J112+J98+J102+J106</f>
        <v>4197.87</v>
      </c>
      <c r="K113" s="60">
        <f t="shared" ref="K113" si="46">K91+K112+K98+K102+K106</f>
        <v>0</v>
      </c>
      <c r="L113" s="60">
        <f t="shared" ref="L113" si="47">L91+L112+L98+L102+L106</f>
        <v>0</v>
      </c>
    </row>
    <row r="114" spans="1:12" ht="15" x14ac:dyDescent="0.25">
      <c r="A114" s="20">
        <v>1</v>
      </c>
      <c r="B114" s="21">
        <v>5</v>
      </c>
      <c r="C114" s="22" t="s">
        <v>19</v>
      </c>
      <c r="D114" s="5" t="s">
        <v>20</v>
      </c>
      <c r="E114" s="50" t="s">
        <v>81</v>
      </c>
      <c r="F114" s="98">
        <v>250</v>
      </c>
      <c r="G114" s="76">
        <v>7.67</v>
      </c>
      <c r="H114" s="76">
        <v>13.11</v>
      </c>
      <c r="I114" s="76">
        <v>44.83</v>
      </c>
      <c r="J114" s="99">
        <v>317.39999999999998</v>
      </c>
      <c r="K114" s="36"/>
      <c r="L114" s="35"/>
    </row>
    <row r="115" spans="1:12" ht="15" x14ac:dyDescent="0.25">
      <c r="A115" s="23"/>
      <c r="B115" s="15"/>
      <c r="C115" s="11"/>
      <c r="D115" s="61" t="s">
        <v>21</v>
      </c>
      <c r="E115" s="48" t="s">
        <v>42</v>
      </c>
      <c r="F115" s="82">
        <v>200</v>
      </c>
      <c r="G115" s="78">
        <v>3.46</v>
      </c>
      <c r="H115" s="78">
        <v>3.89</v>
      </c>
      <c r="I115" s="78">
        <v>20.55</v>
      </c>
      <c r="J115" s="100">
        <v>127.98</v>
      </c>
      <c r="K115" s="39"/>
      <c r="L115" s="38"/>
    </row>
    <row r="116" spans="1:12" ht="15" x14ac:dyDescent="0.25">
      <c r="A116" s="23"/>
      <c r="B116" s="15"/>
      <c r="C116" s="11"/>
      <c r="D116" s="62" t="s">
        <v>29</v>
      </c>
      <c r="E116" s="48" t="s">
        <v>43</v>
      </c>
      <c r="F116" s="82">
        <v>105</v>
      </c>
      <c r="G116" s="78">
        <v>7.02</v>
      </c>
      <c r="H116" s="78">
        <v>14.46</v>
      </c>
      <c r="I116" s="78">
        <v>48.19</v>
      </c>
      <c r="J116" s="100">
        <v>340.8</v>
      </c>
      <c r="K116" s="39"/>
      <c r="L116" s="38"/>
    </row>
    <row r="117" spans="1:12" ht="15" x14ac:dyDescent="0.25">
      <c r="A117" s="23"/>
      <c r="B117" s="15"/>
      <c r="C117" s="11"/>
      <c r="D117" s="62" t="s">
        <v>25</v>
      </c>
      <c r="E117" s="48" t="s">
        <v>44</v>
      </c>
      <c r="F117" s="82">
        <v>40</v>
      </c>
      <c r="G117" s="78">
        <v>5.08</v>
      </c>
      <c r="H117" s="78">
        <v>4.5999999999999996</v>
      </c>
      <c r="I117" s="78">
        <v>0.28000000000000003</v>
      </c>
      <c r="J117" s="100">
        <v>62.8</v>
      </c>
      <c r="K117" s="39"/>
      <c r="L117" s="38"/>
    </row>
    <row r="118" spans="1:12" ht="15" x14ac:dyDescent="0.25">
      <c r="A118" s="24"/>
      <c r="B118" s="17"/>
      <c r="C118" s="8"/>
      <c r="D118" s="18" t="s">
        <v>31</v>
      </c>
      <c r="E118" s="9"/>
      <c r="F118" s="9">
        <f>SUM(F114:F117)</f>
        <v>595</v>
      </c>
      <c r="G118" s="9">
        <f t="shared" ref="G118" si="48">SUM(G114:G117)</f>
        <v>23.229999999999997</v>
      </c>
      <c r="H118" s="9">
        <f t="shared" ref="H118" si="49">SUM(H114:H117)</f>
        <v>36.06</v>
      </c>
      <c r="I118" s="9">
        <f t="shared" ref="I118" si="50">SUM(I114:I117)</f>
        <v>113.85</v>
      </c>
      <c r="J118" s="89">
        <f t="shared" ref="J118" si="51">SUM(J114:J117)</f>
        <v>848.98</v>
      </c>
      <c r="K118" s="25"/>
      <c r="L118" s="19">
        <f>SUM(L114:L117)</f>
        <v>0</v>
      </c>
    </row>
    <row r="119" spans="1:12" ht="15" x14ac:dyDescent="0.25">
      <c r="A119" s="26">
        <f>A114</f>
        <v>1</v>
      </c>
      <c r="B119" s="13">
        <v>5</v>
      </c>
      <c r="C119" s="10" t="s">
        <v>24</v>
      </c>
      <c r="D119" s="7" t="s">
        <v>25</v>
      </c>
      <c r="E119" s="68" t="s">
        <v>45</v>
      </c>
      <c r="F119" s="102">
        <v>100</v>
      </c>
      <c r="G119" s="103">
        <v>0.8</v>
      </c>
      <c r="H119" s="103"/>
      <c r="I119" s="103">
        <v>3</v>
      </c>
      <c r="J119" s="104">
        <v>15</v>
      </c>
      <c r="K119" s="39"/>
      <c r="L119" s="38"/>
    </row>
    <row r="120" spans="1:12" ht="15" x14ac:dyDescent="0.25">
      <c r="A120" s="23"/>
      <c r="B120" s="15"/>
      <c r="C120" s="11"/>
      <c r="D120" s="7" t="s">
        <v>26</v>
      </c>
      <c r="E120" s="69" t="s">
        <v>82</v>
      </c>
      <c r="F120" s="105">
        <v>250</v>
      </c>
      <c r="G120" s="106">
        <v>9.7100000000000009</v>
      </c>
      <c r="H120" s="106">
        <v>13.92</v>
      </c>
      <c r="I120" s="106">
        <v>27.04</v>
      </c>
      <c r="J120" s="107">
        <v>265.2</v>
      </c>
      <c r="K120" s="39"/>
      <c r="L120" s="38"/>
    </row>
    <row r="121" spans="1:12" ht="15" x14ac:dyDescent="0.25">
      <c r="A121" s="23"/>
      <c r="B121" s="15"/>
      <c r="C121" s="11"/>
      <c r="D121" s="7" t="s">
        <v>27</v>
      </c>
      <c r="E121" s="69" t="s">
        <v>83</v>
      </c>
      <c r="F121" s="105">
        <v>240</v>
      </c>
      <c r="G121" s="106">
        <v>21.6</v>
      </c>
      <c r="H121" s="106">
        <v>15.76</v>
      </c>
      <c r="I121" s="106">
        <v>42.06</v>
      </c>
      <c r="J121" s="107">
        <v>384.11</v>
      </c>
      <c r="K121" s="39"/>
      <c r="L121" s="38"/>
    </row>
    <row r="122" spans="1:12" ht="15" x14ac:dyDescent="0.25">
      <c r="A122" s="23"/>
      <c r="B122" s="15"/>
      <c r="C122" s="11"/>
      <c r="D122" s="7" t="s">
        <v>28</v>
      </c>
      <c r="E122" s="69" t="s">
        <v>48</v>
      </c>
      <c r="F122" s="105">
        <v>200</v>
      </c>
      <c r="G122" s="106">
        <v>0.69</v>
      </c>
      <c r="H122" s="106"/>
      <c r="I122" s="106">
        <v>28.5</v>
      </c>
      <c r="J122" s="107">
        <v>110.1</v>
      </c>
      <c r="K122" s="39"/>
      <c r="L122" s="38"/>
    </row>
    <row r="123" spans="1:12" ht="15" x14ac:dyDescent="0.25">
      <c r="A123" s="23"/>
      <c r="B123" s="15"/>
      <c r="C123" s="11"/>
      <c r="D123" s="62" t="s">
        <v>30</v>
      </c>
      <c r="E123" s="69" t="s">
        <v>22</v>
      </c>
      <c r="F123" s="105">
        <v>80</v>
      </c>
      <c r="G123" s="106">
        <v>3.3</v>
      </c>
      <c r="H123" s="106">
        <v>0.49</v>
      </c>
      <c r="I123" s="106">
        <v>34.86</v>
      </c>
      <c r="J123" s="107">
        <v>149.80000000000001</v>
      </c>
      <c r="K123" s="39"/>
      <c r="L123" s="38"/>
    </row>
    <row r="124" spans="1:12" ht="15" x14ac:dyDescent="0.25">
      <c r="A124" s="23"/>
      <c r="B124" s="15"/>
      <c r="C124" s="11"/>
      <c r="D124" s="62" t="s">
        <v>29</v>
      </c>
      <c r="E124" s="69" t="s">
        <v>49</v>
      </c>
      <c r="F124" s="105">
        <v>70</v>
      </c>
      <c r="G124" s="106">
        <v>6.16</v>
      </c>
      <c r="H124" s="106">
        <v>1.92</v>
      </c>
      <c r="I124" s="106">
        <v>42.72</v>
      </c>
      <c r="J124" s="107">
        <v>203.2</v>
      </c>
      <c r="K124" s="39"/>
      <c r="L124" s="38"/>
    </row>
    <row r="125" spans="1:12" ht="15" x14ac:dyDescent="0.25">
      <c r="A125" s="24"/>
      <c r="B125" s="17"/>
      <c r="C125" s="8"/>
      <c r="D125" s="18" t="s">
        <v>31</v>
      </c>
      <c r="E125" s="9"/>
      <c r="F125" s="84">
        <f>SUM(F119:F124)</f>
        <v>940</v>
      </c>
      <c r="G125" s="84">
        <f t="shared" ref="G125" si="52">SUM(G119:G124)</f>
        <v>42.259999999999991</v>
      </c>
      <c r="H125" s="84">
        <f t="shared" ref="H125" si="53">SUM(H119:H124)</f>
        <v>32.089999999999996</v>
      </c>
      <c r="I125" s="84">
        <f t="shared" ref="I125" si="54">SUM(I119:I124)</f>
        <v>178.17999999999998</v>
      </c>
      <c r="J125" s="101">
        <f t="shared" ref="J125" si="55">SUM(J119:J124)</f>
        <v>1127.4100000000001</v>
      </c>
      <c r="K125" s="25"/>
      <c r="L125" s="19">
        <f>SUM(L119:L124)</f>
        <v>0</v>
      </c>
    </row>
    <row r="126" spans="1:12" ht="15" x14ac:dyDescent="0.25">
      <c r="A126" s="26">
        <v>1</v>
      </c>
      <c r="B126" s="13">
        <v>5</v>
      </c>
      <c r="C126" s="49" t="s">
        <v>50</v>
      </c>
      <c r="D126" s="7" t="s">
        <v>25</v>
      </c>
      <c r="E126" s="48"/>
      <c r="F126" s="82"/>
      <c r="G126" s="78"/>
      <c r="H126" s="78"/>
      <c r="I126" s="78"/>
      <c r="J126" s="79"/>
      <c r="K126" s="39"/>
      <c r="L126" s="38"/>
    </row>
    <row r="127" spans="1:12" ht="15" x14ac:dyDescent="0.25">
      <c r="A127" s="23"/>
      <c r="B127" s="15"/>
      <c r="C127" s="11"/>
      <c r="D127" s="7" t="s">
        <v>28</v>
      </c>
      <c r="E127" s="68" t="s">
        <v>73</v>
      </c>
      <c r="F127" s="102">
        <v>200</v>
      </c>
      <c r="G127" s="103">
        <v>5.6</v>
      </c>
      <c r="H127" s="103">
        <v>6.4</v>
      </c>
      <c r="I127" s="103">
        <v>9.4</v>
      </c>
      <c r="J127" s="108">
        <v>116</v>
      </c>
      <c r="K127" s="39"/>
      <c r="L127" s="38"/>
    </row>
    <row r="128" spans="1:12" ht="15" x14ac:dyDescent="0.25">
      <c r="A128" s="23"/>
      <c r="B128" s="15"/>
      <c r="C128" s="11"/>
      <c r="D128" s="7" t="s">
        <v>29</v>
      </c>
      <c r="E128" s="69" t="s">
        <v>49</v>
      </c>
      <c r="F128" s="105">
        <v>80</v>
      </c>
      <c r="G128" s="106">
        <v>6.16</v>
      </c>
      <c r="H128" s="106">
        <v>1.92</v>
      </c>
      <c r="I128" s="106">
        <v>42.72</v>
      </c>
      <c r="J128" s="109">
        <v>203.2</v>
      </c>
      <c r="K128" s="39"/>
      <c r="L128" s="38"/>
    </row>
    <row r="129" spans="1:12" ht="15" x14ac:dyDescent="0.25">
      <c r="A129" s="24"/>
      <c r="B129" s="17"/>
      <c r="C129" s="8"/>
      <c r="D129" s="18" t="s">
        <v>31</v>
      </c>
      <c r="E129" s="9"/>
      <c r="F129" s="84">
        <f>SUM(F126:F128)</f>
        <v>280</v>
      </c>
      <c r="G129" s="84">
        <f t="shared" ref="G129" si="56">SUM(G126:G128)</f>
        <v>11.76</v>
      </c>
      <c r="H129" s="84">
        <f t="shared" ref="H129" si="57">SUM(H126:H128)</f>
        <v>8.32</v>
      </c>
      <c r="I129" s="84">
        <f t="shared" ref="I129" si="58">SUM(I126:I128)</f>
        <v>52.12</v>
      </c>
      <c r="J129" s="101">
        <f t="shared" ref="J129" si="59">SUM(J126:J128)</f>
        <v>319.2</v>
      </c>
      <c r="K129" s="25"/>
      <c r="L129" s="19">
        <f>SUM(L126:L128)</f>
        <v>0</v>
      </c>
    </row>
    <row r="130" spans="1:12" ht="15" x14ac:dyDescent="0.25">
      <c r="A130" s="14">
        <v>1</v>
      </c>
      <c r="B130" s="15">
        <v>5</v>
      </c>
      <c r="C130" s="51" t="s">
        <v>50</v>
      </c>
      <c r="D130" s="52" t="s">
        <v>23</v>
      </c>
      <c r="E130" s="68" t="s">
        <v>23</v>
      </c>
      <c r="F130" s="102">
        <v>150</v>
      </c>
      <c r="G130" s="103">
        <v>1.35</v>
      </c>
      <c r="H130" s="103"/>
      <c r="I130" s="103">
        <v>21.15</v>
      </c>
      <c r="J130" s="108">
        <v>90</v>
      </c>
      <c r="K130" s="39"/>
      <c r="L130" s="38"/>
    </row>
    <row r="131" spans="1:12" ht="15" x14ac:dyDescent="0.25">
      <c r="A131" s="14"/>
      <c r="B131" s="15"/>
      <c r="C131" s="11"/>
      <c r="D131" s="52" t="s">
        <v>28</v>
      </c>
      <c r="E131" s="69" t="s">
        <v>53</v>
      </c>
      <c r="F131" s="105">
        <v>200</v>
      </c>
      <c r="G131" s="106">
        <v>1.2</v>
      </c>
      <c r="H131" s="106"/>
      <c r="I131" s="106">
        <v>35.1</v>
      </c>
      <c r="J131" s="109">
        <v>150</v>
      </c>
      <c r="K131" s="39"/>
      <c r="L131" s="38"/>
    </row>
    <row r="132" spans="1:12" ht="15" x14ac:dyDescent="0.25">
      <c r="A132" s="15"/>
      <c r="B132" s="14"/>
      <c r="C132" s="65"/>
      <c r="D132" s="66" t="s">
        <v>25</v>
      </c>
      <c r="E132" s="69" t="s">
        <v>84</v>
      </c>
      <c r="F132" s="105">
        <v>150</v>
      </c>
      <c r="G132" s="106">
        <v>13.93</v>
      </c>
      <c r="H132" s="106">
        <v>15.39</v>
      </c>
      <c r="I132" s="106">
        <v>84.12</v>
      </c>
      <c r="J132" s="109">
        <v>509.7</v>
      </c>
      <c r="K132" s="39"/>
      <c r="L132" s="38"/>
    </row>
    <row r="133" spans="1:12" ht="15" x14ac:dyDescent="0.25">
      <c r="A133" s="16"/>
      <c r="B133" s="17"/>
      <c r="C133" s="8"/>
      <c r="D133" s="67" t="s">
        <v>31</v>
      </c>
      <c r="E133" s="63"/>
      <c r="F133" s="90">
        <f>SUM(F130:F132)</f>
        <v>500</v>
      </c>
      <c r="G133" s="90">
        <f t="shared" ref="G133" si="60">SUM(G130:G132)</f>
        <v>16.48</v>
      </c>
      <c r="H133" s="90">
        <f t="shared" ref="H133" si="61">SUM(H130:H132)</f>
        <v>15.39</v>
      </c>
      <c r="I133" s="90">
        <f t="shared" ref="I133" si="62">SUM(I130:I132)</f>
        <v>140.37</v>
      </c>
      <c r="J133" s="91">
        <f t="shared" ref="J133" si="63">SUM(J130:J132)</f>
        <v>749.7</v>
      </c>
      <c r="K133" s="64"/>
      <c r="L133" s="64">
        <f t="shared" ref="L133" si="64">SUM(L130:L132)</f>
        <v>0</v>
      </c>
    </row>
    <row r="134" spans="1:12" ht="15" x14ac:dyDescent="0.25">
      <c r="A134" s="14">
        <v>1</v>
      </c>
      <c r="B134" s="15">
        <v>5</v>
      </c>
      <c r="C134" s="11" t="s">
        <v>58</v>
      </c>
      <c r="D134" s="7" t="s">
        <v>25</v>
      </c>
      <c r="E134" s="68" t="s">
        <v>85</v>
      </c>
      <c r="F134" s="102">
        <v>100</v>
      </c>
      <c r="G134" s="103">
        <v>1.55</v>
      </c>
      <c r="H134" s="103"/>
      <c r="I134" s="103">
        <v>14.7</v>
      </c>
      <c r="J134" s="104">
        <v>88.8</v>
      </c>
      <c r="K134" s="39"/>
      <c r="L134" s="38"/>
    </row>
    <row r="135" spans="1:12" ht="15" x14ac:dyDescent="0.25">
      <c r="A135" s="14"/>
      <c r="B135" s="15"/>
      <c r="C135" s="11"/>
      <c r="D135" s="7" t="s">
        <v>26</v>
      </c>
      <c r="E135" s="69" t="s">
        <v>86</v>
      </c>
      <c r="F135" s="105">
        <v>350</v>
      </c>
      <c r="G135" s="106">
        <v>22.63</v>
      </c>
      <c r="H135" s="106">
        <v>41.13</v>
      </c>
      <c r="I135" s="106">
        <v>50.83</v>
      </c>
      <c r="J135" s="107">
        <v>653.5</v>
      </c>
      <c r="K135" s="39"/>
      <c r="L135" s="38"/>
    </row>
    <row r="136" spans="1:12" ht="15" x14ac:dyDescent="0.25">
      <c r="A136" s="14"/>
      <c r="B136" s="15"/>
      <c r="C136" s="11"/>
      <c r="D136" s="7" t="s">
        <v>30</v>
      </c>
      <c r="E136" s="69" t="s">
        <v>22</v>
      </c>
      <c r="F136" s="105">
        <v>80</v>
      </c>
      <c r="G136" s="106">
        <v>3.3</v>
      </c>
      <c r="H136" s="106">
        <v>0.49</v>
      </c>
      <c r="I136" s="106">
        <v>34.86</v>
      </c>
      <c r="J136" s="107">
        <v>149.80000000000001</v>
      </c>
      <c r="K136" s="39"/>
      <c r="L136" s="38"/>
    </row>
    <row r="137" spans="1:12" ht="15" x14ac:dyDescent="0.25">
      <c r="A137" s="14"/>
      <c r="B137" s="15"/>
      <c r="C137" s="11"/>
      <c r="D137" s="7" t="s">
        <v>21</v>
      </c>
      <c r="E137" s="70" t="s">
        <v>57</v>
      </c>
      <c r="F137" s="110">
        <v>200</v>
      </c>
      <c r="G137" s="111">
        <v>0.05</v>
      </c>
      <c r="H137" s="111"/>
      <c r="I137" s="111">
        <v>14.9</v>
      </c>
      <c r="J137" s="112">
        <v>56.1</v>
      </c>
      <c r="K137" s="39"/>
      <c r="L137" s="38"/>
    </row>
    <row r="138" spans="1:12" ht="15" x14ac:dyDescent="0.25">
      <c r="A138" s="14"/>
      <c r="B138" s="15"/>
      <c r="C138" s="11"/>
      <c r="D138" s="6"/>
      <c r="E138" s="37"/>
      <c r="F138" s="37"/>
      <c r="G138" s="37"/>
      <c r="H138" s="37"/>
      <c r="I138" s="37"/>
      <c r="J138" s="79"/>
      <c r="K138" s="39"/>
      <c r="L138" s="38"/>
    </row>
    <row r="139" spans="1:12" ht="15" x14ac:dyDescent="0.25">
      <c r="A139" s="16"/>
      <c r="B139" s="17"/>
      <c r="C139" s="8"/>
      <c r="D139" s="18" t="s">
        <v>31</v>
      </c>
      <c r="E139" s="9"/>
      <c r="F139" s="84">
        <f>SUM(F134:F138)</f>
        <v>730</v>
      </c>
      <c r="G139" s="84">
        <f t="shared" ref="G139" si="65">SUM(G134:G138)</f>
        <v>27.53</v>
      </c>
      <c r="H139" s="84">
        <f t="shared" ref="H139" si="66">SUM(H134:H138)</f>
        <v>41.620000000000005</v>
      </c>
      <c r="I139" s="84">
        <f t="shared" ref="I139" si="67">SUM(I134:I138)</f>
        <v>115.29</v>
      </c>
      <c r="J139" s="101">
        <f t="shared" ref="J139" si="68">SUM(J134:J138)</f>
        <v>948.19999999999993</v>
      </c>
      <c r="K139" s="25"/>
      <c r="L139" s="19">
        <f>SUM(L129:L138)</f>
        <v>0</v>
      </c>
    </row>
    <row r="140" spans="1:12" ht="15.75" thickBot="1" x14ac:dyDescent="0.25">
      <c r="A140" s="53">
        <v>1</v>
      </c>
      <c r="B140" s="29">
        <v>5</v>
      </c>
      <c r="C140" s="55" t="s">
        <v>4</v>
      </c>
      <c r="D140" s="56"/>
      <c r="E140" s="27"/>
      <c r="F140" s="96">
        <f>F118+F139+F125+F129+F133</f>
        <v>3045</v>
      </c>
      <c r="G140" s="96">
        <f t="shared" ref="G140" si="69">G118+G139+G125+G129+G133</f>
        <v>121.25999999999999</v>
      </c>
      <c r="H140" s="96">
        <f t="shared" ref="H140" si="70">H118+H139+H125+H129+H133</f>
        <v>133.48000000000002</v>
      </c>
      <c r="I140" s="96">
        <f t="shared" ref="I140" si="71">I118+I139+I125+I129+I133</f>
        <v>599.80999999999995</v>
      </c>
      <c r="J140" s="97">
        <f t="shared" ref="J140" si="72">J118+J139+J125+J129+J133</f>
        <v>3993.49</v>
      </c>
      <c r="K140" s="60">
        <f t="shared" ref="K140" si="73">K118+K139+K125+K129+K133</f>
        <v>0</v>
      </c>
      <c r="L140" s="60">
        <f t="shared" ref="L140" si="74">L118+L139+L125+L129+L133</f>
        <v>0</v>
      </c>
    </row>
    <row r="141" spans="1:12" ht="15" x14ac:dyDescent="0.25">
      <c r="A141" s="20">
        <v>1</v>
      </c>
      <c r="B141" s="21">
        <v>6</v>
      </c>
      <c r="C141" s="22" t="s">
        <v>19</v>
      </c>
      <c r="D141" s="5" t="s">
        <v>20</v>
      </c>
      <c r="E141" s="50" t="s">
        <v>87</v>
      </c>
      <c r="F141" s="98">
        <v>200</v>
      </c>
      <c r="G141" s="76">
        <v>7.23</v>
      </c>
      <c r="H141" s="76">
        <v>12.42</v>
      </c>
      <c r="I141" s="76">
        <v>41.73</v>
      </c>
      <c r="J141" s="99">
        <v>298</v>
      </c>
      <c r="K141" s="36"/>
      <c r="L141" s="35"/>
    </row>
    <row r="142" spans="1:12" ht="15" x14ac:dyDescent="0.25">
      <c r="A142" s="23"/>
      <c r="B142" s="15"/>
      <c r="C142" s="11"/>
      <c r="D142" s="61" t="s">
        <v>21</v>
      </c>
      <c r="E142" s="48" t="s">
        <v>60</v>
      </c>
      <c r="F142" s="82">
        <v>200</v>
      </c>
      <c r="G142" s="78">
        <v>3.45</v>
      </c>
      <c r="H142" s="78">
        <v>3.88</v>
      </c>
      <c r="I142" s="78">
        <v>20.58</v>
      </c>
      <c r="J142" s="100">
        <v>127.98</v>
      </c>
      <c r="K142" s="39"/>
      <c r="L142" s="38"/>
    </row>
    <row r="143" spans="1:12" ht="15" x14ac:dyDescent="0.25">
      <c r="A143" s="23"/>
      <c r="B143" s="15"/>
      <c r="C143" s="11"/>
      <c r="D143" s="62" t="s">
        <v>29</v>
      </c>
      <c r="E143" s="48" t="s">
        <v>43</v>
      </c>
      <c r="F143" s="82">
        <v>105</v>
      </c>
      <c r="G143" s="78">
        <v>7.02</v>
      </c>
      <c r="H143" s="78">
        <v>14.46</v>
      </c>
      <c r="I143" s="78">
        <v>48.19</v>
      </c>
      <c r="J143" s="100">
        <v>340.8</v>
      </c>
      <c r="K143" s="39"/>
      <c r="L143" s="38"/>
    </row>
    <row r="144" spans="1:12" ht="15" x14ac:dyDescent="0.25">
      <c r="A144" s="23"/>
      <c r="B144" s="15"/>
      <c r="C144" s="11"/>
      <c r="D144" s="62" t="s">
        <v>25</v>
      </c>
      <c r="E144" s="48" t="s">
        <v>61</v>
      </c>
      <c r="F144" s="82">
        <v>24</v>
      </c>
      <c r="G144" s="78">
        <v>5.62</v>
      </c>
      <c r="H144" s="78">
        <v>7.2</v>
      </c>
      <c r="I144" s="78"/>
      <c r="J144" s="100">
        <v>89</v>
      </c>
      <c r="K144" s="39"/>
      <c r="L144" s="38"/>
    </row>
    <row r="145" spans="1:12" ht="15" x14ac:dyDescent="0.25">
      <c r="A145" s="24"/>
      <c r="B145" s="17"/>
      <c r="C145" s="8"/>
      <c r="D145" s="18" t="s">
        <v>31</v>
      </c>
      <c r="E145" s="9"/>
      <c r="F145" s="9">
        <f>SUM(F141:F144)</f>
        <v>529</v>
      </c>
      <c r="G145" s="9">
        <f t="shared" ref="G145" si="75">SUM(G141:G144)</f>
        <v>23.32</v>
      </c>
      <c r="H145" s="9">
        <f t="shared" ref="H145" si="76">SUM(H141:H144)</f>
        <v>37.96</v>
      </c>
      <c r="I145" s="9">
        <f t="shared" ref="I145" si="77">SUM(I141:I144)</f>
        <v>110.5</v>
      </c>
      <c r="J145" s="89">
        <f t="shared" ref="J145" si="78">SUM(J141:J144)</f>
        <v>855.78</v>
      </c>
      <c r="K145" s="25"/>
      <c r="L145" s="19">
        <f>SUM(L141:L144)</f>
        <v>0</v>
      </c>
    </row>
    <row r="146" spans="1:12" ht="15" x14ac:dyDescent="0.25">
      <c r="A146" s="26">
        <f>A141</f>
        <v>1</v>
      </c>
      <c r="B146" s="13">
        <v>6</v>
      </c>
      <c r="C146" s="10" t="s">
        <v>24</v>
      </c>
      <c r="D146" s="7" t="s">
        <v>25</v>
      </c>
      <c r="E146" s="68" t="s">
        <v>62</v>
      </c>
      <c r="F146" s="102">
        <v>120</v>
      </c>
      <c r="G146" s="103">
        <v>9.9600000000000009</v>
      </c>
      <c r="H146" s="103">
        <v>1.44</v>
      </c>
      <c r="I146" s="103">
        <v>90</v>
      </c>
      <c r="J146" s="104">
        <v>390</v>
      </c>
      <c r="K146" s="39"/>
      <c r="L146" s="38"/>
    </row>
    <row r="147" spans="1:12" ht="15" x14ac:dyDescent="0.25">
      <c r="A147" s="23"/>
      <c r="B147" s="15"/>
      <c r="C147" s="11"/>
      <c r="D147" s="7" t="s">
        <v>26</v>
      </c>
      <c r="E147" s="69" t="s">
        <v>88</v>
      </c>
      <c r="F147" s="105">
        <v>270</v>
      </c>
      <c r="G147" s="106">
        <v>7.09</v>
      </c>
      <c r="H147" s="106">
        <v>18.73</v>
      </c>
      <c r="I147" s="106">
        <v>28.38</v>
      </c>
      <c r="J147" s="107">
        <v>304</v>
      </c>
      <c r="K147" s="39"/>
      <c r="L147" s="38"/>
    </row>
    <row r="148" spans="1:12" ht="15" x14ac:dyDescent="0.25">
      <c r="A148" s="23"/>
      <c r="B148" s="15"/>
      <c r="C148" s="11"/>
      <c r="D148" s="7" t="s">
        <v>27</v>
      </c>
      <c r="E148" s="69" t="s">
        <v>89</v>
      </c>
      <c r="F148" s="105">
        <v>330</v>
      </c>
      <c r="G148" s="106">
        <v>16.45</v>
      </c>
      <c r="H148" s="106">
        <v>32.83</v>
      </c>
      <c r="I148" s="106">
        <v>16.13</v>
      </c>
      <c r="J148" s="107">
        <v>424.9</v>
      </c>
      <c r="K148" s="39"/>
      <c r="L148" s="38"/>
    </row>
    <row r="149" spans="1:12" ht="15" x14ac:dyDescent="0.25">
      <c r="A149" s="23"/>
      <c r="B149" s="15"/>
      <c r="C149" s="11"/>
      <c r="D149" s="7" t="s">
        <v>28</v>
      </c>
      <c r="E149" s="69" t="s">
        <v>48</v>
      </c>
      <c r="F149" s="105">
        <v>200</v>
      </c>
      <c r="G149" s="106">
        <v>0.69</v>
      </c>
      <c r="H149" s="106"/>
      <c r="I149" s="106">
        <v>28.5</v>
      </c>
      <c r="J149" s="107">
        <v>110.1</v>
      </c>
      <c r="K149" s="39"/>
      <c r="L149" s="38"/>
    </row>
    <row r="150" spans="1:12" ht="15" x14ac:dyDescent="0.25">
      <c r="A150" s="23"/>
      <c r="B150" s="15"/>
      <c r="C150" s="11"/>
      <c r="D150" s="62" t="s">
        <v>30</v>
      </c>
      <c r="E150" s="69" t="s">
        <v>22</v>
      </c>
      <c r="F150" s="105">
        <v>80</v>
      </c>
      <c r="G150" s="106">
        <v>3.3</v>
      </c>
      <c r="H150" s="106">
        <v>0.49</v>
      </c>
      <c r="I150" s="106">
        <v>34.86</v>
      </c>
      <c r="J150" s="107">
        <v>149.80000000000001</v>
      </c>
      <c r="K150" s="39"/>
      <c r="L150" s="38"/>
    </row>
    <row r="151" spans="1:12" ht="15" x14ac:dyDescent="0.25">
      <c r="A151" s="23"/>
      <c r="B151" s="15"/>
      <c r="C151" s="11"/>
      <c r="D151" s="62" t="s">
        <v>29</v>
      </c>
      <c r="E151" s="69" t="s">
        <v>49</v>
      </c>
      <c r="F151" s="105">
        <v>70</v>
      </c>
      <c r="G151" s="106">
        <v>6.16</v>
      </c>
      <c r="H151" s="106">
        <v>1.92</v>
      </c>
      <c r="I151" s="106">
        <v>42.72</v>
      </c>
      <c r="J151" s="107">
        <v>203.2</v>
      </c>
      <c r="K151" s="39"/>
      <c r="L151" s="38"/>
    </row>
    <row r="152" spans="1:12" ht="15" x14ac:dyDescent="0.25">
      <c r="A152" s="24"/>
      <c r="B152" s="17"/>
      <c r="C152" s="8"/>
      <c r="D152" s="18" t="s">
        <v>31</v>
      </c>
      <c r="E152" s="9"/>
      <c r="F152" s="84">
        <f>SUM(F146:F151)</f>
        <v>1070</v>
      </c>
      <c r="G152" s="84">
        <f t="shared" ref="G152" si="79">SUM(G146:G151)</f>
        <v>43.649999999999991</v>
      </c>
      <c r="H152" s="84">
        <f t="shared" ref="H152" si="80">SUM(H146:H151)</f>
        <v>55.410000000000004</v>
      </c>
      <c r="I152" s="84">
        <f t="shared" ref="I152" si="81">SUM(I146:I151)</f>
        <v>240.59</v>
      </c>
      <c r="J152" s="84">
        <f t="shared" ref="J152" si="82">SUM(J146:J151)</f>
        <v>1582</v>
      </c>
      <c r="K152" s="25"/>
      <c r="L152" s="19">
        <f>SUM(L146:L151)</f>
        <v>0</v>
      </c>
    </row>
    <row r="153" spans="1:12" ht="15" x14ac:dyDescent="0.25">
      <c r="A153" s="26">
        <v>1</v>
      </c>
      <c r="B153" s="13">
        <v>6</v>
      </c>
      <c r="C153" s="49" t="s">
        <v>50</v>
      </c>
      <c r="D153" s="7" t="s">
        <v>25</v>
      </c>
      <c r="E153" s="48"/>
      <c r="F153" s="82"/>
      <c r="G153" s="78"/>
      <c r="H153" s="78"/>
      <c r="I153" s="78"/>
      <c r="J153" s="79"/>
      <c r="K153" s="39"/>
      <c r="L153" s="38"/>
    </row>
    <row r="154" spans="1:12" ht="15" x14ac:dyDescent="0.25">
      <c r="A154" s="23"/>
      <c r="B154" s="15"/>
      <c r="C154" s="11"/>
      <c r="D154" s="7" t="s">
        <v>28</v>
      </c>
      <c r="E154" s="68" t="s">
        <v>90</v>
      </c>
      <c r="F154" s="102">
        <v>200</v>
      </c>
      <c r="G154" s="103">
        <v>7.4</v>
      </c>
      <c r="H154" s="103">
        <v>3</v>
      </c>
      <c r="I154" s="106">
        <v>17.8</v>
      </c>
      <c r="J154" s="108">
        <v>126</v>
      </c>
      <c r="K154" s="39"/>
      <c r="L154" s="38"/>
    </row>
    <row r="155" spans="1:12" ht="15" x14ac:dyDescent="0.25">
      <c r="A155" s="23"/>
      <c r="B155" s="15"/>
      <c r="C155" s="11"/>
      <c r="D155" s="7" t="s">
        <v>29</v>
      </c>
      <c r="E155" s="69" t="s">
        <v>49</v>
      </c>
      <c r="F155" s="105">
        <v>80</v>
      </c>
      <c r="G155" s="106">
        <v>6.16</v>
      </c>
      <c r="H155" s="106">
        <v>1.92</v>
      </c>
      <c r="I155" s="106">
        <v>42.72</v>
      </c>
      <c r="J155" s="109">
        <v>203.2</v>
      </c>
      <c r="K155" s="39"/>
      <c r="L155" s="38"/>
    </row>
    <row r="156" spans="1:12" ht="15" x14ac:dyDescent="0.25">
      <c r="A156" s="24"/>
      <c r="B156" s="17"/>
      <c r="C156" s="8"/>
      <c r="D156" s="18" t="s">
        <v>31</v>
      </c>
      <c r="E156" s="9"/>
      <c r="F156" s="84">
        <f>SUM(F153:F155)</f>
        <v>280</v>
      </c>
      <c r="G156" s="84">
        <f t="shared" ref="G156" si="83">SUM(G153:G155)</f>
        <v>13.56</v>
      </c>
      <c r="H156" s="84">
        <f t="shared" ref="H156" si="84">SUM(H153:H155)</f>
        <v>4.92</v>
      </c>
      <c r="I156" s="84">
        <f t="shared" ref="I156" si="85">SUM(I153:I155)</f>
        <v>60.519999999999996</v>
      </c>
      <c r="J156" s="101">
        <f t="shared" ref="J156" si="86">SUM(J153:J155)</f>
        <v>329.2</v>
      </c>
      <c r="K156" s="25"/>
      <c r="L156" s="19">
        <f>SUM(L153:L155)</f>
        <v>0</v>
      </c>
    </row>
    <row r="157" spans="1:12" ht="15" x14ac:dyDescent="0.25">
      <c r="A157" s="14">
        <v>1</v>
      </c>
      <c r="B157" s="15">
        <v>6</v>
      </c>
      <c r="C157" s="51" t="s">
        <v>50</v>
      </c>
      <c r="D157" s="52" t="s">
        <v>23</v>
      </c>
      <c r="E157" s="68" t="s">
        <v>23</v>
      </c>
      <c r="F157" s="102">
        <v>150</v>
      </c>
      <c r="G157" s="103">
        <v>1.35</v>
      </c>
      <c r="H157" s="103"/>
      <c r="I157" s="103">
        <v>21.15</v>
      </c>
      <c r="J157" s="108">
        <v>90</v>
      </c>
      <c r="K157" s="39"/>
      <c r="L157" s="38"/>
    </row>
    <row r="158" spans="1:12" ht="15" x14ac:dyDescent="0.25">
      <c r="A158" s="14"/>
      <c r="B158" s="15"/>
      <c r="C158" s="11"/>
      <c r="D158" s="52" t="s">
        <v>28</v>
      </c>
      <c r="E158" s="69" t="s">
        <v>53</v>
      </c>
      <c r="F158" s="105">
        <v>200</v>
      </c>
      <c r="G158" s="106">
        <v>1.2</v>
      </c>
      <c r="H158" s="106"/>
      <c r="I158" s="106">
        <v>35.1</v>
      </c>
      <c r="J158" s="109">
        <v>150</v>
      </c>
      <c r="K158" s="39"/>
      <c r="L158" s="38"/>
    </row>
    <row r="159" spans="1:12" ht="15" x14ac:dyDescent="0.25">
      <c r="A159" s="15"/>
      <c r="B159" s="14"/>
      <c r="C159" s="65"/>
      <c r="D159" s="66" t="s">
        <v>25</v>
      </c>
      <c r="E159" s="69" t="s">
        <v>54</v>
      </c>
      <c r="F159" s="105">
        <v>30</v>
      </c>
      <c r="G159" s="106">
        <v>3.39</v>
      </c>
      <c r="H159" s="106">
        <v>4.0199999999999996</v>
      </c>
      <c r="I159" s="106">
        <v>20.13</v>
      </c>
      <c r="J159" s="109">
        <v>105.6</v>
      </c>
      <c r="K159" s="39"/>
      <c r="L159" s="38"/>
    </row>
    <row r="160" spans="1:12" ht="15" x14ac:dyDescent="0.25">
      <c r="A160" s="16"/>
      <c r="B160" s="17"/>
      <c r="C160" s="8"/>
      <c r="D160" s="67" t="s">
        <v>31</v>
      </c>
      <c r="E160" s="63"/>
      <c r="F160" s="90">
        <f>SUM(F157:F159)</f>
        <v>380</v>
      </c>
      <c r="G160" s="90">
        <f t="shared" ref="G160" si="87">SUM(G157:G159)</f>
        <v>5.9399999999999995</v>
      </c>
      <c r="H160" s="90">
        <f t="shared" ref="H160" si="88">SUM(H157:H159)</f>
        <v>4.0199999999999996</v>
      </c>
      <c r="I160" s="90">
        <f t="shared" ref="I160" si="89">SUM(I157:I159)</f>
        <v>76.38</v>
      </c>
      <c r="J160" s="91">
        <f t="shared" ref="J160" si="90">SUM(J157:J159)</f>
        <v>345.6</v>
      </c>
      <c r="K160" s="64"/>
      <c r="L160" s="64">
        <f t="shared" ref="L160" si="91">SUM(L157:L159)</f>
        <v>0</v>
      </c>
    </row>
    <row r="161" spans="1:12" ht="15" x14ac:dyDescent="0.25">
      <c r="A161" s="14">
        <v>1</v>
      </c>
      <c r="B161" s="15">
        <v>6</v>
      </c>
      <c r="C161" s="11" t="s">
        <v>58</v>
      </c>
      <c r="D161" s="7" t="s">
        <v>25</v>
      </c>
      <c r="E161" s="68" t="s">
        <v>70</v>
      </c>
      <c r="F161" s="102">
        <v>100</v>
      </c>
      <c r="G161" s="103">
        <v>1.32</v>
      </c>
      <c r="H161" s="103">
        <v>3.1</v>
      </c>
      <c r="I161" s="103">
        <v>11.98</v>
      </c>
      <c r="J161" s="104">
        <v>75.599999999999994</v>
      </c>
      <c r="K161" s="39"/>
      <c r="L161" s="38"/>
    </row>
    <row r="162" spans="1:12" ht="15" x14ac:dyDescent="0.25">
      <c r="A162" s="14"/>
      <c r="B162" s="15"/>
      <c r="C162" s="11"/>
      <c r="D162" s="7" t="s">
        <v>26</v>
      </c>
      <c r="E162" s="69" t="s">
        <v>91</v>
      </c>
      <c r="F162" s="105">
        <v>300</v>
      </c>
      <c r="G162" s="106">
        <v>23.8</v>
      </c>
      <c r="H162" s="106">
        <v>22.33</v>
      </c>
      <c r="I162" s="106">
        <v>52.54</v>
      </c>
      <c r="J162" s="107">
        <v>495.9</v>
      </c>
      <c r="K162" s="39"/>
      <c r="L162" s="38"/>
    </row>
    <row r="163" spans="1:12" ht="15" x14ac:dyDescent="0.25">
      <c r="A163" s="14"/>
      <c r="B163" s="15"/>
      <c r="C163" s="11"/>
      <c r="D163" s="7" t="s">
        <v>30</v>
      </c>
      <c r="E163" s="69" t="s">
        <v>22</v>
      </c>
      <c r="F163" s="105">
        <v>80</v>
      </c>
      <c r="G163" s="106">
        <v>3.3</v>
      </c>
      <c r="H163" s="106">
        <v>0.49</v>
      </c>
      <c r="I163" s="106">
        <v>34.86</v>
      </c>
      <c r="J163" s="107">
        <v>149.80000000000001</v>
      </c>
      <c r="K163" s="39"/>
      <c r="L163" s="38"/>
    </row>
    <row r="164" spans="1:12" ht="15" x14ac:dyDescent="0.25">
      <c r="A164" s="14"/>
      <c r="B164" s="15"/>
      <c r="C164" s="11"/>
      <c r="D164" s="7" t="s">
        <v>21</v>
      </c>
      <c r="E164" s="70" t="s">
        <v>57</v>
      </c>
      <c r="F164" s="110">
        <v>200</v>
      </c>
      <c r="G164" s="111">
        <v>0.05</v>
      </c>
      <c r="H164" s="111"/>
      <c r="I164" s="106">
        <v>14.9</v>
      </c>
      <c r="J164" s="112">
        <v>56.1</v>
      </c>
      <c r="K164" s="39"/>
      <c r="L164" s="38"/>
    </row>
    <row r="165" spans="1:12" ht="15" x14ac:dyDescent="0.25">
      <c r="A165" s="14"/>
      <c r="B165" s="15"/>
      <c r="C165" s="11"/>
      <c r="D165" s="6"/>
      <c r="E165" s="37"/>
      <c r="F165" s="37"/>
      <c r="G165" s="37"/>
      <c r="H165" s="37"/>
      <c r="I165" s="37"/>
      <c r="J165" s="37"/>
      <c r="K165" s="39"/>
      <c r="L165" s="38"/>
    </row>
    <row r="166" spans="1:12" ht="15" x14ac:dyDescent="0.25">
      <c r="A166" s="16"/>
      <c r="B166" s="17"/>
      <c r="C166" s="8"/>
      <c r="D166" s="18" t="s">
        <v>31</v>
      </c>
      <c r="E166" s="9"/>
      <c r="F166" s="84">
        <f>SUM(F161:F165)</f>
        <v>680</v>
      </c>
      <c r="G166" s="84">
        <f t="shared" ref="G166" si="92">SUM(G161:G165)</f>
        <v>28.470000000000002</v>
      </c>
      <c r="H166" s="84">
        <f t="shared" ref="H166" si="93">SUM(H161:H165)</f>
        <v>25.919999999999998</v>
      </c>
      <c r="I166" s="84">
        <f t="shared" ref="I166" si="94">SUM(I161:I165)</f>
        <v>114.28</v>
      </c>
      <c r="J166" s="84">
        <f t="shared" ref="J166" si="95">SUM(J161:J165)</f>
        <v>777.4</v>
      </c>
      <c r="K166" s="25"/>
      <c r="L166" s="19">
        <f>SUM(L156:L165)</f>
        <v>0</v>
      </c>
    </row>
    <row r="167" spans="1:12" ht="15.75" thickBot="1" x14ac:dyDescent="0.25">
      <c r="A167" s="53">
        <v>1</v>
      </c>
      <c r="B167" s="29">
        <v>6</v>
      </c>
      <c r="C167" s="55" t="s">
        <v>4</v>
      </c>
      <c r="D167" s="56"/>
      <c r="E167" s="27"/>
      <c r="F167" s="96">
        <f>F145+F166+F152+F156+F160</f>
        <v>2939</v>
      </c>
      <c r="G167" s="96">
        <f t="shared" ref="G167" si="96">G145+G166+G152+G156+G160</f>
        <v>114.94</v>
      </c>
      <c r="H167" s="96">
        <f t="shared" ref="H167" si="97">H145+H166+H152+H156+H160</f>
        <v>128.22999999999999</v>
      </c>
      <c r="I167" s="96">
        <f t="shared" ref="I167" si="98">I145+I166+I152+I156+I160</f>
        <v>602.27</v>
      </c>
      <c r="J167" s="96">
        <f t="shared" ref="J167" si="99">J145+J166+J152+J156+J160</f>
        <v>3889.9799999999996</v>
      </c>
      <c r="K167" s="60">
        <f t="shared" ref="K167" si="100">K145+K166+K152+K156+K160</f>
        <v>0</v>
      </c>
      <c r="L167" s="60">
        <f t="shared" ref="L167" si="101">L145+L166+L152+L156+L160</f>
        <v>0</v>
      </c>
    </row>
    <row r="168" spans="1:12" ht="15" x14ac:dyDescent="0.25">
      <c r="A168" s="20">
        <v>1</v>
      </c>
      <c r="B168" s="21">
        <v>7</v>
      </c>
      <c r="C168" s="22" t="s">
        <v>19</v>
      </c>
      <c r="D168" s="5" t="s">
        <v>20</v>
      </c>
      <c r="E168" s="50" t="s">
        <v>92</v>
      </c>
      <c r="F168" s="98">
        <v>250</v>
      </c>
      <c r="G168" s="76">
        <v>6.86</v>
      </c>
      <c r="H168" s="76">
        <v>12.3</v>
      </c>
      <c r="I168" s="76">
        <v>42.53</v>
      </c>
      <c r="J168" s="99">
        <v>298.3</v>
      </c>
      <c r="K168" s="36"/>
      <c r="L168" s="35"/>
    </row>
    <row r="169" spans="1:12" ht="15" x14ac:dyDescent="0.25">
      <c r="A169" s="23"/>
      <c r="B169" s="15"/>
      <c r="C169" s="11"/>
      <c r="D169" s="61" t="s">
        <v>21</v>
      </c>
      <c r="E169" s="48" t="s">
        <v>42</v>
      </c>
      <c r="F169" s="82">
        <v>200</v>
      </c>
      <c r="G169" s="78">
        <v>3.46</v>
      </c>
      <c r="H169" s="78">
        <v>3.89</v>
      </c>
      <c r="I169" s="78">
        <v>20.55</v>
      </c>
      <c r="J169" s="100">
        <v>127.98</v>
      </c>
      <c r="K169" s="39"/>
      <c r="L169" s="38"/>
    </row>
    <row r="170" spans="1:12" ht="15" x14ac:dyDescent="0.25">
      <c r="A170" s="23"/>
      <c r="B170" s="15"/>
      <c r="C170" s="11"/>
      <c r="D170" s="62" t="s">
        <v>29</v>
      </c>
      <c r="E170" s="48" t="s">
        <v>43</v>
      </c>
      <c r="F170" s="82">
        <v>105</v>
      </c>
      <c r="G170" s="78">
        <v>7.02</v>
      </c>
      <c r="H170" s="78">
        <v>14.46</v>
      </c>
      <c r="I170" s="78">
        <v>48.19</v>
      </c>
      <c r="J170" s="100">
        <v>340.8</v>
      </c>
      <c r="K170" s="39"/>
      <c r="L170" s="38"/>
    </row>
    <row r="171" spans="1:12" ht="15" x14ac:dyDescent="0.25">
      <c r="A171" s="23"/>
      <c r="B171" s="15"/>
      <c r="C171" s="11"/>
      <c r="D171" s="62" t="s">
        <v>25</v>
      </c>
      <c r="E171" s="48" t="s">
        <v>44</v>
      </c>
      <c r="F171" s="82">
        <v>40</v>
      </c>
      <c r="G171" s="78">
        <v>5.08</v>
      </c>
      <c r="H171" s="78">
        <v>4.5999999999999996</v>
      </c>
      <c r="I171" s="78">
        <v>0.28000000000000003</v>
      </c>
      <c r="J171" s="100">
        <v>62.8</v>
      </c>
      <c r="K171" s="39"/>
      <c r="L171" s="38"/>
    </row>
    <row r="172" spans="1:12" ht="15" x14ac:dyDescent="0.25">
      <c r="A172" s="24"/>
      <c r="B172" s="17"/>
      <c r="C172" s="8"/>
      <c r="D172" s="18" t="s">
        <v>31</v>
      </c>
      <c r="E172" s="9"/>
      <c r="F172" s="9">
        <f>SUM(F168:F171)</f>
        <v>595</v>
      </c>
      <c r="G172" s="9">
        <f t="shared" ref="G172" si="102">SUM(G168:G171)</f>
        <v>22.42</v>
      </c>
      <c r="H172" s="9">
        <f t="shared" ref="H172" si="103">SUM(H168:H171)</f>
        <v>35.25</v>
      </c>
      <c r="I172" s="9">
        <f t="shared" ref="I172" si="104">SUM(I168:I171)</f>
        <v>111.55</v>
      </c>
      <c r="J172" s="89">
        <f t="shared" ref="J172" si="105">SUM(J168:J171)</f>
        <v>829.88</v>
      </c>
      <c r="K172" s="25"/>
      <c r="L172" s="19">
        <f>SUM(L168:L171)</f>
        <v>0</v>
      </c>
    </row>
    <row r="173" spans="1:12" ht="15" x14ac:dyDescent="0.25">
      <c r="A173" s="26">
        <f>A168</f>
        <v>1</v>
      </c>
      <c r="B173" s="13">
        <v>7</v>
      </c>
      <c r="C173" s="10" t="s">
        <v>24</v>
      </c>
      <c r="D173" s="7" t="s">
        <v>25</v>
      </c>
      <c r="E173" s="68" t="s">
        <v>85</v>
      </c>
      <c r="F173" s="102">
        <v>100</v>
      </c>
      <c r="G173" s="103">
        <v>1.55</v>
      </c>
      <c r="H173" s="103"/>
      <c r="I173" s="103">
        <v>14.7</v>
      </c>
      <c r="J173" s="104">
        <v>88.8</v>
      </c>
      <c r="K173" s="39"/>
      <c r="L173" s="38"/>
    </row>
    <row r="174" spans="1:12" ht="15" x14ac:dyDescent="0.25">
      <c r="A174" s="23"/>
      <c r="B174" s="15"/>
      <c r="C174" s="11"/>
      <c r="D174" s="7" t="s">
        <v>26</v>
      </c>
      <c r="E174" s="69" t="s">
        <v>93</v>
      </c>
      <c r="F174" s="105">
        <v>250</v>
      </c>
      <c r="G174" s="106">
        <v>11.35</v>
      </c>
      <c r="H174" s="106">
        <v>13.85</v>
      </c>
      <c r="I174" s="106">
        <v>22.63</v>
      </c>
      <c r="J174" s="107">
        <v>254.8</v>
      </c>
      <c r="K174" s="39"/>
      <c r="L174" s="38"/>
    </row>
    <row r="175" spans="1:12" ht="15" x14ac:dyDescent="0.25">
      <c r="A175" s="23"/>
      <c r="B175" s="15"/>
      <c r="C175" s="11"/>
      <c r="D175" s="7" t="s">
        <v>27</v>
      </c>
      <c r="E175" s="69" t="s">
        <v>94</v>
      </c>
      <c r="F175" s="105">
        <v>400</v>
      </c>
      <c r="G175" s="106">
        <v>24.36</v>
      </c>
      <c r="H175" s="106">
        <v>15.96</v>
      </c>
      <c r="I175" s="106">
        <v>50.8</v>
      </c>
      <c r="J175" s="107">
        <v>432.55</v>
      </c>
      <c r="K175" s="39"/>
      <c r="L175" s="38"/>
    </row>
    <row r="176" spans="1:12" ht="15" x14ac:dyDescent="0.25">
      <c r="A176" s="23"/>
      <c r="B176" s="15"/>
      <c r="C176" s="11"/>
      <c r="D176" s="7" t="s">
        <v>28</v>
      </c>
      <c r="E176" s="69" t="s">
        <v>48</v>
      </c>
      <c r="F176" s="105">
        <v>200</v>
      </c>
      <c r="G176" s="106">
        <v>0.69</v>
      </c>
      <c r="H176" s="106"/>
      <c r="I176" s="106">
        <v>28.5</v>
      </c>
      <c r="J176" s="107">
        <v>110.1</v>
      </c>
      <c r="K176" s="39"/>
      <c r="L176" s="38"/>
    </row>
    <row r="177" spans="1:12" ht="15" x14ac:dyDescent="0.25">
      <c r="A177" s="23"/>
      <c r="B177" s="15"/>
      <c r="C177" s="11"/>
      <c r="D177" s="62" t="s">
        <v>30</v>
      </c>
      <c r="E177" s="69" t="s">
        <v>22</v>
      </c>
      <c r="F177" s="105">
        <v>80</v>
      </c>
      <c r="G177" s="106">
        <v>3.3</v>
      </c>
      <c r="H177" s="106">
        <v>0.49</v>
      </c>
      <c r="I177" s="106">
        <v>34.86</v>
      </c>
      <c r="J177" s="107">
        <v>149.80000000000001</v>
      </c>
      <c r="K177" s="39"/>
      <c r="L177" s="38"/>
    </row>
    <row r="178" spans="1:12" ht="15" x14ac:dyDescent="0.25">
      <c r="A178" s="23"/>
      <c r="B178" s="15"/>
      <c r="C178" s="11"/>
      <c r="D178" s="62" t="s">
        <v>29</v>
      </c>
      <c r="E178" s="69" t="s">
        <v>49</v>
      </c>
      <c r="F178" s="105">
        <v>70</v>
      </c>
      <c r="G178" s="106">
        <v>6.16</v>
      </c>
      <c r="H178" s="106">
        <v>1.92</v>
      </c>
      <c r="I178" s="106">
        <v>42.72</v>
      </c>
      <c r="J178" s="107">
        <v>203.2</v>
      </c>
      <c r="K178" s="39"/>
      <c r="L178" s="38"/>
    </row>
    <row r="179" spans="1:12" ht="15" x14ac:dyDescent="0.25">
      <c r="A179" s="24"/>
      <c r="B179" s="17"/>
      <c r="C179" s="8"/>
      <c r="D179" s="18" t="s">
        <v>31</v>
      </c>
      <c r="E179" s="9"/>
      <c r="F179" s="84">
        <f>SUM(F173:F178)</f>
        <v>1100</v>
      </c>
      <c r="G179" s="84">
        <f t="shared" ref="G179" si="106">SUM(G173:G178)</f>
        <v>47.41</v>
      </c>
      <c r="H179" s="84">
        <f t="shared" ref="H179" si="107">SUM(H173:H178)</f>
        <v>32.22</v>
      </c>
      <c r="I179" s="84">
        <f t="shared" ref="I179" si="108">SUM(I173:I178)</f>
        <v>194.21</v>
      </c>
      <c r="J179" s="84">
        <f t="shared" ref="J179" si="109">SUM(J173:J178)</f>
        <v>1239.2500000000002</v>
      </c>
      <c r="K179" s="25"/>
      <c r="L179" s="19">
        <f>SUM(L173:L178)</f>
        <v>0</v>
      </c>
    </row>
    <row r="180" spans="1:12" ht="15" x14ac:dyDescent="0.25">
      <c r="A180" s="26">
        <v>1</v>
      </c>
      <c r="B180" s="13">
        <v>7</v>
      </c>
      <c r="C180" s="49" t="s">
        <v>50</v>
      </c>
      <c r="D180" s="7" t="s">
        <v>25</v>
      </c>
      <c r="E180" s="48"/>
      <c r="F180" s="82"/>
      <c r="G180" s="78"/>
      <c r="H180" s="78"/>
      <c r="I180" s="78"/>
      <c r="J180" s="79"/>
      <c r="K180" s="39"/>
      <c r="L180" s="38"/>
    </row>
    <row r="181" spans="1:12" ht="15" x14ac:dyDescent="0.25">
      <c r="A181" s="23"/>
      <c r="B181" s="15"/>
      <c r="C181" s="11"/>
      <c r="D181" s="7" t="s">
        <v>28</v>
      </c>
      <c r="E181" s="68" t="s">
        <v>73</v>
      </c>
      <c r="F181" s="102">
        <v>200</v>
      </c>
      <c r="G181" s="103">
        <v>5.6</v>
      </c>
      <c r="H181" s="103">
        <v>6.4</v>
      </c>
      <c r="I181" s="106">
        <v>9.4</v>
      </c>
      <c r="J181" s="108">
        <v>116</v>
      </c>
      <c r="K181" s="39"/>
      <c r="L181" s="38"/>
    </row>
    <row r="182" spans="1:12" ht="15" x14ac:dyDescent="0.25">
      <c r="A182" s="23"/>
      <c r="B182" s="15"/>
      <c r="C182" s="11"/>
      <c r="D182" s="7" t="s">
        <v>29</v>
      </c>
      <c r="E182" s="69" t="s">
        <v>49</v>
      </c>
      <c r="F182" s="105">
        <v>80</v>
      </c>
      <c r="G182" s="106">
        <v>6.16</v>
      </c>
      <c r="H182" s="106">
        <v>1.92</v>
      </c>
      <c r="I182" s="106">
        <v>42.72</v>
      </c>
      <c r="J182" s="109">
        <v>203.2</v>
      </c>
      <c r="K182" s="39"/>
      <c r="L182" s="38"/>
    </row>
    <row r="183" spans="1:12" ht="15" x14ac:dyDescent="0.25">
      <c r="A183" s="24"/>
      <c r="B183" s="17"/>
      <c r="C183" s="8"/>
      <c r="D183" s="18" t="s">
        <v>31</v>
      </c>
      <c r="E183" s="9"/>
      <c r="F183" s="84">
        <f>SUM(F180:F182)</f>
        <v>280</v>
      </c>
      <c r="G183" s="84">
        <f t="shared" ref="G183" si="110">SUM(G180:G182)</f>
        <v>11.76</v>
      </c>
      <c r="H183" s="84">
        <f t="shared" ref="H183" si="111">SUM(H180:H182)</f>
        <v>8.32</v>
      </c>
      <c r="I183" s="84">
        <f t="shared" ref="I183" si="112">SUM(I180:I182)</f>
        <v>52.12</v>
      </c>
      <c r="J183" s="101">
        <f t="shared" ref="J183" si="113">SUM(J180:J182)</f>
        <v>319.2</v>
      </c>
      <c r="K183" s="25"/>
      <c r="L183" s="19">
        <f>SUM(L180:L182)</f>
        <v>0</v>
      </c>
    </row>
    <row r="184" spans="1:12" ht="15" x14ac:dyDescent="0.25">
      <c r="A184" s="14">
        <v>1</v>
      </c>
      <c r="B184" s="15">
        <v>7</v>
      </c>
      <c r="C184" s="51" t="s">
        <v>50</v>
      </c>
      <c r="D184" s="52" t="s">
        <v>23</v>
      </c>
      <c r="E184" s="68" t="s">
        <v>23</v>
      </c>
      <c r="F184" s="102">
        <v>150</v>
      </c>
      <c r="G184" s="103">
        <v>1.35</v>
      </c>
      <c r="H184" s="103"/>
      <c r="I184" s="103">
        <v>21.15</v>
      </c>
      <c r="J184" s="108">
        <v>90</v>
      </c>
      <c r="K184" s="39"/>
      <c r="L184" s="38"/>
    </row>
    <row r="185" spans="1:12" ht="15" x14ac:dyDescent="0.25">
      <c r="A185" s="14"/>
      <c r="B185" s="15"/>
      <c r="C185" s="11"/>
      <c r="D185" s="52" t="s">
        <v>28</v>
      </c>
      <c r="E185" s="69" t="s">
        <v>53</v>
      </c>
      <c r="F185" s="105">
        <v>200</v>
      </c>
      <c r="G185" s="106">
        <v>1.2</v>
      </c>
      <c r="H185" s="106"/>
      <c r="I185" s="106">
        <v>35.1</v>
      </c>
      <c r="J185" s="109">
        <v>150</v>
      </c>
      <c r="K185" s="39"/>
      <c r="L185" s="38"/>
    </row>
    <row r="186" spans="1:12" ht="15" x14ac:dyDescent="0.25">
      <c r="A186" s="15"/>
      <c r="B186" s="14"/>
      <c r="C186" s="65"/>
      <c r="D186" s="66" t="s">
        <v>25</v>
      </c>
      <c r="E186" s="69" t="s">
        <v>95</v>
      </c>
      <c r="F186" s="105">
        <v>60</v>
      </c>
      <c r="G186" s="106">
        <v>1.89</v>
      </c>
      <c r="H186" s="106">
        <v>12.27</v>
      </c>
      <c r="I186" s="106">
        <v>42.3</v>
      </c>
      <c r="J186" s="109">
        <v>277.8</v>
      </c>
      <c r="K186" s="39"/>
      <c r="L186" s="38"/>
    </row>
    <row r="187" spans="1:12" ht="15" x14ac:dyDescent="0.25">
      <c r="A187" s="16"/>
      <c r="B187" s="17"/>
      <c r="C187" s="8"/>
      <c r="D187" s="67" t="s">
        <v>31</v>
      </c>
      <c r="E187" s="63"/>
      <c r="F187" s="90">
        <f>SUM(F184:F186)</f>
        <v>410</v>
      </c>
      <c r="G187" s="90">
        <f t="shared" ref="G187" si="114">SUM(G184:G186)</f>
        <v>4.4399999999999995</v>
      </c>
      <c r="H187" s="90">
        <f t="shared" ref="H187" si="115">SUM(H184:H186)</f>
        <v>12.27</v>
      </c>
      <c r="I187" s="90">
        <f t="shared" ref="I187" si="116">SUM(I184:I186)</f>
        <v>98.55</v>
      </c>
      <c r="J187" s="91">
        <f t="shared" ref="J187" si="117">SUM(J184:J186)</f>
        <v>517.79999999999995</v>
      </c>
      <c r="K187" s="64"/>
      <c r="L187" s="64">
        <f t="shared" ref="L187" si="118">SUM(L184:L186)</f>
        <v>0</v>
      </c>
    </row>
    <row r="188" spans="1:12" ht="15" x14ac:dyDescent="0.25">
      <c r="A188" s="14">
        <v>1</v>
      </c>
      <c r="B188" s="15">
        <v>7</v>
      </c>
      <c r="C188" s="11" t="s">
        <v>58</v>
      </c>
      <c r="D188" s="7" t="s">
        <v>25</v>
      </c>
      <c r="E188" s="68" t="s">
        <v>45</v>
      </c>
      <c r="F188" s="102">
        <v>100</v>
      </c>
      <c r="G188" s="103">
        <v>0.8</v>
      </c>
      <c r="H188" s="103"/>
      <c r="I188" s="103">
        <v>3</v>
      </c>
      <c r="J188" s="104">
        <v>15</v>
      </c>
      <c r="K188" s="39"/>
      <c r="L188" s="38"/>
    </row>
    <row r="189" spans="1:12" ht="30" x14ac:dyDescent="0.25">
      <c r="A189" s="14"/>
      <c r="B189" s="15"/>
      <c r="C189" s="11"/>
      <c r="D189" s="7" t="s">
        <v>26</v>
      </c>
      <c r="E189" s="69" t="s">
        <v>96</v>
      </c>
      <c r="F189" s="105">
        <v>330</v>
      </c>
      <c r="G189" s="106">
        <v>28.54</v>
      </c>
      <c r="H189" s="106">
        <v>20.079999999999998</v>
      </c>
      <c r="I189" s="106">
        <v>64.010000000000005</v>
      </c>
      <c r="J189" s="107">
        <v>538.9</v>
      </c>
      <c r="K189" s="39"/>
      <c r="L189" s="38"/>
    </row>
    <row r="190" spans="1:12" ht="15" x14ac:dyDescent="0.25">
      <c r="A190" s="14"/>
      <c r="B190" s="15"/>
      <c r="C190" s="11"/>
      <c r="D190" s="7" t="s">
        <v>30</v>
      </c>
      <c r="E190" s="69" t="s">
        <v>22</v>
      </c>
      <c r="F190" s="105">
        <v>80</v>
      </c>
      <c r="G190" s="106">
        <v>3.3</v>
      </c>
      <c r="H190" s="106">
        <v>0.49</v>
      </c>
      <c r="I190" s="106">
        <v>34.86</v>
      </c>
      <c r="J190" s="107">
        <v>149.80000000000001</v>
      </c>
      <c r="K190" s="39"/>
      <c r="L190" s="38"/>
    </row>
    <row r="191" spans="1:12" ht="15" x14ac:dyDescent="0.25">
      <c r="A191" s="14"/>
      <c r="B191" s="15"/>
      <c r="C191" s="11"/>
      <c r="D191" s="7" t="s">
        <v>21</v>
      </c>
      <c r="E191" s="70" t="s">
        <v>57</v>
      </c>
      <c r="F191" s="110">
        <v>200</v>
      </c>
      <c r="G191" s="111">
        <v>0.05</v>
      </c>
      <c r="H191" s="111"/>
      <c r="I191" s="106">
        <v>14.9</v>
      </c>
      <c r="J191" s="112">
        <v>56.1</v>
      </c>
      <c r="K191" s="39"/>
      <c r="L191" s="38"/>
    </row>
    <row r="192" spans="1:12" ht="15" x14ac:dyDescent="0.25">
      <c r="A192" s="14"/>
      <c r="B192" s="15"/>
      <c r="C192" s="11"/>
      <c r="D192" s="6"/>
      <c r="E192" s="37"/>
      <c r="F192" s="37"/>
      <c r="G192" s="37"/>
      <c r="H192" s="37"/>
      <c r="I192" s="37"/>
      <c r="J192" s="37"/>
      <c r="K192" s="39"/>
      <c r="L192" s="38"/>
    </row>
    <row r="193" spans="1:12" ht="15" x14ac:dyDescent="0.25">
      <c r="A193" s="16"/>
      <c r="B193" s="17"/>
      <c r="C193" s="8"/>
      <c r="D193" s="18" t="s">
        <v>31</v>
      </c>
      <c r="E193" s="9"/>
      <c r="F193" s="84">
        <f>SUM(F188:F192)</f>
        <v>710</v>
      </c>
      <c r="G193" s="84">
        <f t="shared" ref="G193" si="119">SUM(G188:G192)</f>
        <v>32.69</v>
      </c>
      <c r="H193" s="84">
        <f t="shared" ref="H193" si="120">SUM(H188:H192)</f>
        <v>20.569999999999997</v>
      </c>
      <c r="I193" s="84">
        <f t="shared" ref="I193" si="121">SUM(I188:I192)</f>
        <v>116.77000000000001</v>
      </c>
      <c r="J193" s="84">
        <f t="shared" ref="J193" si="122">SUM(J188:J192)</f>
        <v>759.80000000000007</v>
      </c>
      <c r="K193" s="25"/>
      <c r="L193" s="19">
        <f>SUM(L183:L192)</f>
        <v>0</v>
      </c>
    </row>
    <row r="194" spans="1:12" ht="15.75" thickBot="1" x14ac:dyDescent="0.25">
      <c r="A194" s="53">
        <v>1</v>
      </c>
      <c r="B194" s="29">
        <v>7</v>
      </c>
      <c r="C194" s="55" t="s">
        <v>4</v>
      </c>
      <c r="D194" s="56"/>
      <c r="E194" s="27"/>
      <c r="F194" s="96">
        <f>F172+F193+F179+F183+F187</f>
        <v>3095</v>
      </c>
      <c r="G194" s="96">
        <f t="shared" ref="G194" si="123">G172+G193+G179+G183+G187</f>
        <v>118.72</v>
      </c>
      <c r="H194" s="96">
        <f t="shared" ref="H194" si="124">H172+H193+H179+H183+H187</f>
        <v>108.62999999999998</v>
      </c>
      <c r="I194" s="96">
        <f t="shared" ref="I194" si="125">I172+I193+I179+I183+I187</f>
        <v>573.19999999999993</v>
      </c>
      <c r="J194" s="96">
        <f t="shared" ref="J194" si="126">J172+J193+J179+J183+J187</f>
        <v>3665.9300000000003</v>
      </c>
      <c r="K194" s="60">
        <f t="shared" ref="K194" si="127">K172+K193+K179+K183+K187</f>
        <v>0</v>
      </c>
      <c r="L194" s="60">
        <f t="shared" ref="L194" si="128">L172+L193+L179+L183+L187</f>
        <v>0</v>
      </c>
    </row>
    <row r="195" spans="1:12" ht="15" x14ac:dyDescent="0.25">
      <c r="A195" s="20">
        <v>2</v>
      </c>
      <c r="B195" s="21">
        <v>1</v>
      </c>
      <c r="C195" s="22" t="s">
        <v>19</v>
      </c>
      <c r="D195" s="5" t="s">
        <v>20</v>
      </c>
      <c r="E195" s="50" t="s">
        <v>41</v>
      </c>
      <c r="F195" s="98">
        <v>250</v>
      </c>
      <c r="G195" s="76">
        <v>5.57</v>
      </c>
      <c r="H195" s="76">
        <v>12.27</v>
      </c>
      <c r="I195" s="76">
        <v>42.73</v>
      </c>
      <c r="J195" s="113">
        <v>297.39999999999998</v>
      </c>
      <c r="K195" s="36"/>
      <c r="L195" s="35"/>
    </row>
    <row r="196" spans="1:12" ht="15" x14ac:dyDescent="0.25">
      <c r="A196" s="23"/>
      <c r="B196" s="15"/>
      <c r="C196" s="11"/>
      <c r="D196" s="61" t="s">
        <v>21</v>
      </c>
      <c r="E196" s="48" t="s">
        <v>60</v>
      </c>
      <c r="F196" s="82">
        <v>200</v>
      </c>
      <c r="G196" s="78">
        <v>3.45</v>
      </c>
      <c r="H196" s="78">
        <v>3.88</v>
      </c>
      <c r="I196" s="78">
        <v>20.58</v>
      </c>
      <c r="J196" s="100">
        <v>127.98</v>
      </c>
      <c r="K196" s="39"/>
      <c r="L196" s="38"/>
    </row>
    <row r="197" spans="1:12" ht="15" x14ac:dyDescent="0.25">
      <c r="A197" s="23"/>
      <c r="B197" s="15"/>
      <c r="C197" s="11"/>
      <c r="D197" s="62" t="s">
        <v>29</v>
      </c>
      <c r="E197" s="48" t="s">
        <v>43</v>
      </c>
      <c r="F197" s="82">
        <v>105</v>
      </c>
      <c r="G197" s="78">
        <v>7.02</v>
      </c>
      <c r="H197" s="78">
        <v>14.46</v>
      </c>
      <c r="I197" s="78">
        <v>48.19</v>
      </c>
      <c r="J197" s="100">
        <v>340.8</v>
      </c>
      <c r="K197" s="39"/>
      <c r="L197" s="38"/>
    </row>
    <row r="198" spans="1:12" ht="15" x14ac:dyDescent="0.25">
      <c r="A198" s="23"/>
      <c r="B198" s="15"/>
      <c r="C198" s="11"/>
      <c r="D198" s="62" t="s">
        <v>25</v>
      </c>
      <c r="E198" s="48" t="s">
        <v>61</v>
      </c>
      <c r="F198" s="82">
        <v>24</v>
      </c>
      <c r="G198" s="78">
        <v>5.62</v>
      </c>
      <c r="H198" s="78">
        <v>7.2</v>
      </c>
      <c r="I198" s="78"/>
      <c r="J198" s="100">
        <v>89</v>
      </c>
      <c r="K198" s="39"/>
      <c r="L198" s="38"/>
    </row>
    <row r="199" spans="1:12" ht="15" x14ac:dyDescent="0.25">
      <c r="A199" s="24"/>
      <c r="B199" s="17"/>
      <c r="C199" s="8"/>
      <c r="D199" s="18" t="s">
        <v>31</v>
      </c>
      <c r="E199" s="9"/>
      <c r="F199" s="9">
        <f>SUM(F195:F198)</f>
        <v>579</v>
      </c>
      <c r="G199" s="9">
        <f t="shared" ref="G199" si="129">SUM(G195:G198)</f>
        <v>21.66</v>
      </c>
      <c r="H199" s="9">
        <f t="shared" ref="H199" si="130">SUM(H195:H198)</f>
        <v>37.81</v>
      </c>
      <c r="I199" s="9">
        <f t="shared" ref="I199" si="131">SUM(I195:I198)</f>
        <v>111.5</v>
      </c>
      <c r="J199" s="89">
        <f t="shared" ref="J199" si="132">SUM(J195:J198)</f>
        <v>855.18000000000006</v>
      </c>
      <c r="K199" s="25"/>
      <c r="L199" s="19">
        <f>SUM(L195:L198)</f>
        <v>0</v>
      </c>
    </row>
    <row r="200" spans="1:12" ht="15" x14ac:dyDescent="0.25">
      <c r="A200" s="26">
        <f>A195</f>
        <v>2</v>
      </c>
      <c r="B200" s="13">
        <v>1</v>
      </c>
      <c r="C200" s="10" t="s">
        <v>24</v>
      </c>
      <c r="D200" s="7" t="s">
        <v>25</v>
      </c>
      <c r="E200" s="68" t="s">
        <v>97</v>
      </c>
      <c r="F200" s="102">
        <v>100</v>
      </c>
      <c r="G200" s="103">
        <v>1.22</v>
      </c>
      <c r="H200" s="103">
        <v>5.0999999999999996</v>
      </c>
      <c r="I200" s="103">
        <v>11.5</v>
      </c>
      <c r="J200" s="104">
        <v>93.6</v>
      </c>
      <c r="K200" s="39"/>
      <c r="L200" s="38"/>
    </row>
    <row r="201" spans="1:12" ht="15" x14ac:dyDescent="0.25">
      <c r="A201" s="23"/>
      <c r="B201" s="15"/>
      <c r="C201" s="11"/>
      <c r="D201" s="7" t="s">
        <v>26</v>
      </c>
      <c r="E201" s="69" t="s">
        <v>98</v>
      </c>
      <c r="F201" s="105">
        <v>270</v>
      </c>
      <c r="G201" s="106">
        <v>10.52</v>
      </c>
      <c r="H201" s="106">
        <v>15.22</v>
      </c>
      <c r="I201" s="106">
        <v>26.14</v>
      </c>
      <c r="J201" s="107">
        <v>279.2</v>
      </c>
      <c r="K201" s="39"/>
      <c r="L201" s="38"/>
    </row>
    <row r="202" spans="1:12" ht="15" x14ac:dyDescent="0.25">
      <c r="A202" s="23"/>
      <c r="B202" s="15"/>
      <c r="C202" s="11"/>
      <c r="D202" s="7" t="s">
        <v>27</v>
      </c>
      <c r="E202" s="69" t="s">
        <v>99</v>
      </c>
      <c r="F202" s="105">
        <v>300</v>
      </c>
      <c r="G202" s="106">
        <v>21.76</v>
      </c>
      <c r="H202" s="106">
        <v>37.53</v>
      </c>
      <c r="I202" s="106">
        <v>57.74</v>
      </c>
      <c r="J202" s="107">
        <v>619.15</v>
      </c>
      <c r="K202" s="39"/>
      <c r="L202" s="38"/>
    </row>
    <row r="203" spans="1:12" ht="15" x14ac:dyDescent="0.25">
      <c r="A203" s="23"/>
      <c r="B203" s="15"/>
      <c r="C203" s="11"/>
      <c r="D203" s="7" t="s">
        <v>28</v>
      </c>
      <c r="E203" s="69" t="s">
        <v>100</v>
      </c>
      <c r="F203" s="105">
        <v>200</v>
      </c>
      <c r="G203" s="106">
        <v>0.17</v>
      </c>
      <c r="H203" s="106">
        <v>0.09</v>
      </c>
      <c r="I203" s="106">
        <v>35.36</v>
      </c>
      <c r="J203" s="107">
        <v>135.6</v>
      </c>
      <c r="K203" s="39"/>
      <c r="L203" s="38"/>
    </row>
    <row r="204" spans="1:12" ht="15" x14ac:dyDescent="0.25">
      <c r="A204" s="23"/>
      <c r="B204" s="15"/>
      <c r="C204" s="11"/>
      <c r="D204" s="62" t="s">
        <v>30</v>
      </c>
      <c r="E204" s="69" t="s">
        <v>22</v>
      </c>
      <c r="F204" s="105">
        <v>80</v>
      </c>
      <c r="G204" s="106">
        <v>3.3</v>
      </c>
      <c r="H204" s="106">
        <v>0.49</v>
      </c>
      <c r="I204" s="106">
        <v>34.86</v>
      </c>
      <c r="J204" s="107">
        <v>149.80000000000001</v>
      </c>
      <c r="K204" s="39"/>
      <c r="L204" s="38"/>
    </row>
    <row r="205" spans="1:12" ht="15" x14ac:dyDescent="0.25">
      <c r="A205" s="23"/>
      <c r="B205" s="15"/>
      <c r="C205" s="11"/>
      <c r="D205" s="62" t="s">
        <v>29</v>
      </c>
      <c r="E205" s="69" t="s">
        <v>49</v>
      </c>
      <c r="F205" s="105">
        <v>70</v>
      </c>
      <c r="G205" s="106">
        <v>6.16</v>
      </c>
      <c r="H205" s="106">
        <v>1.92</v>
      </c>
      <c r="I205" s="106">
        <v>42.72</v>
      </c>
      <c r="J205" s="107">
        <v>203.2</v>
      </c>
      <c r="K205" s="39"/>
      <c r="L205" s="38"/>
    </row>
    <row r="206" spans="1:12" ht="15" x14ac:dyDescent="0.25">
      <c r="A206" s="24"/>
      <c r="B206" s="17"/>
      <c r="C206" s="8"/>
      <c r="D206" s="18" t="s">
        <v>31</v>
      </c>
      <c r="E206" s="9"/>
      <c r="F206" s="84">
        <f>SUM(F200:F205)</f>
        <v>1020</v>
      </c>
      <c r="G206" s="84">
        <f t="shared" ref="G206" si="133">SUM(G200:G205)</f>
        <v>43.129999999999995</v>
      </c>
      <c r="H206" s="84">
        <f t="shared" ref="H206" si="134">SUM(H200:H205)</f>
        <v>60.350000000000009</v>
      </c>
      <c r="I206" s="84">
        <f t="shared" ref="I206" si="135">SUM(I200:I205)</f>
        <v>208.32000000000002</v>
      </c>
      <c r="J206" s="101">
        <f t="shared" ref="J206" si="136">SUM(J200:J205)</f>
        <v>1480.55</v>
      </c>
      <c r="K206" s="25"/>
      <c r="L206" s="19">
        <f>SUM(L200:L205)</f>
        <v>0</v>
      </c>
    </row>
    <row r="207" spans="1:12" ht="15" x14ac:dyDescent="0.25">
      <c r="A207" s="26">
        <v>2</v>
      </c>
      <c r="B207" s="13">
        <v>1</v>
      </c>
      <c r="C207" s="49" t="s">
        <v>50</v>
      </c>
      <c r="D207" s="7" t="s">
        <v>25</v>
      </c>
      <c r="E207" s="48"/>
      <c r="F207" s="82"/>
      <c r="G207" s="78"/>
      <c r="H207" s="78"/>
      <c r="I207" s="78"/>
      <c r="J207" s="79"/>
      <c r="K207" s="39"/>
      <c r="L207" s="38"/>
    </row>
    <row r="208" spans="1:12" ht="15" x14ac:dyDescent="0.25">
      <c r="A208" s="23"/>
      <c r="B208" s="15"/>
      <c r="C208" s="11"/>
      <c r="D208" s="7" t="s">
        <v>28</v>
      </c>
      <c r="E208" s="68" t="s">
        <v>73</v>
      </c>
      <c r="F208" s="102">
        <v>200</v>
      </c>
      <c r="G208" s="103">
        <v>5.6</v>
      </c>
      <c r="H208" s="103">
        <v>6.4</v>
      </c>
      <c r="I208" s="103">
        <v>9.4</v>
      </c>
      <c r="J208" s="108">
        <v>116</v>
      </c>
      <c r="K208" s="39"/>
      <c r="L208" s="38"/>
    </row>
    <row r="209" spans="1:12" ht="15" x14ac:dyDescent="0.25">
      <c r="A209" s="23"/>
      <c r="B209" s="15"/>
      <c r="C209" s="11"/>
      <c r="D209" s="7" t="s">
        <v>29</v>
      </c>
      <c r="E209" s="69" t="s">
        <v>49</v>
      </c>
      <c r="F209" s="105">
        <v>80</v>
      </c>
      <c r="G209" s="106">
        <v>6.16</v>
      </c>
      <c r="H209" s="106">
        <v>1.92</v>
      </c>
      <c r="I209" s="106">
        <v>42.72</v>
      </c>
      <c r="J209" s="109">
        <v>203.2</v>
      </c>
      <c r="K209" s="39"/>
      <c r="L209" s="38"/>
    </row>
    <row r="210" spans="1:12" ht="15" x14ac:dyDescent="0.25">
      <c r="A210" s="24"/>
      <c r="B210" s="17"/>
      <c r="C210" s="8"/>
      <c r="D210" s="18" t="s">
        <v>31</v>
      </c>
      <c r="E210" s="9"/>
      <c r="F210" s="84">
        <f>SUM(F207:F209)</f>
        <v>280</v>
      </c>
      <c r="G210" s="84">
        <f t="shared" ref="G210" si="137">SUM(G207:G209)</f>
        <v>11.76</v>
      </c>
      <c r="H210" s="84">
        <f t="shared" ref="H210" si="138">SUM(H207:H209)</f>
        <v>8.32</v>
      </c>
      <c r="I210" s="84">
        <f t="shared" ref="I210" si="139">SUM(I207:I209)</f>
        <v>52.12</v>
      </c>
      <c r="J210" s="101">
        <f t="shared" ref="J210" si="140">SUM(J207:J209)</f>
        <v>319.2</v>
      </c>
      <c r="K210" s="25"/>
      <c r="L210" s="19">
        <f>SUM(L207:L209)</f>
        <v>0</v>
      </c>
    </row>
    <row r="211" spans="1:12" ht="15" x14ac:dyDescent="0.25">
      <c r="A211" s="14">
        <v>2</v>
      </c>
      <c r="B211" s="15">
        <v>1</v>
      </c>
      <c r="C211" s="51" t="s">
        <v>50</v>
      </c>
      <c r="D211" s="52" t="s">
        <v>23</v>
      </c>
      <c r="E211" s="68" t="s">
        <v>23</v>
      </c>
      <c r="F211" s="102">
        <v>150</v>
      </c>
      <c r="G211" s="103">
        <v>1.35</v>
      </c>
      <c r="H211" s="103"/>
      <c r="I211" s="103">
        <v>21.15</v>
      </c>
      <c r="J211" s="108">
        <v>90</v>
      </c>
      <c r="K211" s="39"/>
      <c r="L211" s="38"/>
    </row>
    <row r="212" spans="1:12" ht="15" x14ac:dyDescent="0.25">
      <c r="A212" s="14"/>
      <c r="B212" s="15"/>
      <c r="C212" s="11"/>
      <c r="D212" s="52" t="s">
        <v>28</v>
      </c>
      <c r="E212" s="69" t="s">
        <v>53</v>
      </c>
      <c r="F212" s="105">
        <v>200</v>
      </c>
      <c r="G212" s="106">
        <v>1.2</v>
      </c>
      <c r="H212" s="106"/>
      <c r="I212" s="106">
        <v>35.1</v>
      </c>
      <c r="J212" s="109">
        <v>150</v>
      </c>
      <c r="K212" s="39"/>
      <c r="L212" s="38"/>
    </row>
    <row r="213" spans="1:12" ht="15" x14ac:dyDescent="0.25">
      <c r="A213" s="15"/>
      <c r="B213" s="14"/>
      <c r="C213" s="65"/>
      <c r="D213" s="66" t="s">
        <v>25</v>
      </c>
      <c r="E213" s="69" t="s">
        <v>54</v>
      </c>
      <c r="F213" s="105">
        <v>30</v>
      </c>
      <c r="G213" s="106">
        <v>3.39</v>
      </c>
      <c r="H213" s="106">
        <v>4.0199999999999996</v>
      </c>
      <c r="I213" s="106">
        <v>20.13</v>
      </c>
      <c r="J213" s="109">
        <v>105.6</v>
      </c>
      <c r="K213" s="39"/>
      <c r="L213" s="38"/>
    </row>
    <row r="214" spans="1:12" ht="15" x14ac:dyDescent="0.25">
      <c r="A214" s="16"/>
      <c r="B214" s="17"/>
      <c r="C214" s="8"/>
      <c r="D214" s="67" t="s">
        <v>31</v>
      </c>
      <c r="E214" s="63"/>
      <c r="F214" s="90">
        <f>SUM(F211:F213)</f>
        <v>380</v>
      </c>
      <c r="G214" s="90">
        <f t="shared" ref="G214" si="141">SUM(G211:G213)</f>
        <v>5.9399999999999995</v>
      </c>
      <c r="H214" s="90">
        <f t="shared" ref="H214" si="142">SUM(H211:H213)</f>
        <v>4.0199999999999996</v>
      </c>
      <c r="I214" s="90">
        <f t="shared" ref="I214" si="143">SUM(I211:I213)</f>
        <v>76.38</v>
      </c>
      <c r="J214" s="91">
        <f t="shared" ref="J214" si="144">SUM(J211:J213)</f>
        <v>345.6</v>
      </c>
      <c r="K214" s="64"/>
      <c r="L214" s="64">
        <f t="shared" ref="L214" si="145">SUM(L211:L213)</f>
        <v>0</v>
      </c>
    </row>
    <row r="215" spans="1:12" ht="15" x14ac:dyDescent="0.25">
      <c r="A215" s="14">
        <v>2</v>
      </c>
      <c r="B215" s="15">
        <v>1</v>
      </c>
      <c r="C215" s="11" t="s">
        <v>58</v>
      </c>
      <c r="D215" s="7" t="s">
        <v>25</v>
      </c>
      <c r="E215" s="68" t="s">
        <v>62</v>
      </c>
      <c r="F215" s="102">
        <v>110</v>
      </c>
      <c r="G215" s="103">
        <v>9.1300000000000008</v>
      </c>
      <c r="H215" s="103">
        <v>1.32</v>
      </c>
      <c r="I215" s="106">
        <v>82.5</v>
      </c>
      <c r="J215" s="104">
        <v>357.5</v>
      </c>
      <c r="K215" s="39"/>
      <c r="L215" s="38"/>
    </row>
    <row r="216" spans="1:12" ht="15" x14ac:dyDescent="0.25">
      <c r="A216" s="14"/>
      <c r="B216" s="15"/>
      <c r="C216" s="11"/>
      <c r="D216" s="7" t="s">
        <v>26</v>
      </c>
      <c r="E216" s="69" t="s">
        <v>101</v>
      </c>
      <c r="F216" s="105">
        <v>300</v>
      </c>
      <c r="G216" s="106">
        <v>24.68</v>
      </c>
      <c r="H216" s="106">
        <v>34.15</v>
      </c>
      <c r="I216" s="106">
        <v>13.49</v>
      </c>
      <c r="J216" s="107">
        <v>410.9</v>
      </c>
      <c r="K216" s="39"/>
      <c r="L216" s="38"/>
    </row>
    <row r="217" spans="1:12" ht="15" x14ac:dyDescent="0.25">
      <c r="A217" s="14"/>
      <c r="B217" s="15"/>
      <c r="C217" s="11"/>
      <c r="D217" s="7" t="s">
        <v>30</v>
      </c>
      <c r="E217" s="69" t="s">
        <v>22</v>
      </c>
      <c r="F217" s="105">
        <v>80</v>
      </c>
      <c r="G217" s="106">
        <v>3.3</v>
      </c>
      <c r="H217" s="106">
        <v>0.49</v>
      </c>
      <c r="I217" s="106">
        <v>34.86</v>
      </c>
      <c r="J217" s="107">
        <v>149.80000000000001</v>
      </c>
      <c r="K217" s="39"/>
      <c r="L217" s="38"/>
    </row>
    <row r="218" spans="1:12" ht="15" x14ac:dyDescent="0.25">
      <c r="A218" s="14"/>
      <c r="B218" s="15"/>
      <c r="C218" s="11"/>
      <c r="D218" s="7" t="s">
        <v>21</v>
      </c>
      <c r="E218" s="70" t="s">
        <v>57</v>
      </c>
      <c r="F218" s="110">
        <v>200</v>
      </c>
      <c r="G218" s="111">
        <v>0.05</v>
      </c>
      <c r="H218" s="111"/>
      <c r="I218" s="106">
        <v>14.9</v>
      </c>
      <c r="J218" s="112">
        <v>56.1</v>
      </c>
      <c r="K218" s="39"/>
      <c r="L218" s="38"/>
    </row>
    <row r="219" spans="1:12" ht="15" x14ac:dyDescent="0.25">
      <c r="A219" s="14"/>
      <c r="B219" s="15"/>
      <c r="C219" s="11"/>
      <c r="D219" s="6"/>
      <c r="E219" s="37"/>
      <c r="F219" s="37"/>
      <c r="G219" s="37"/>
      <c r="H219" s="37"/>
      <c r="I219" s="37"/>
      <c r="J219" s="37"/>
      <c r="K219" s="39"/>
      <c r="L219" s="38"/>
    </row>
    <row r="220" spans="1:12" ht="15" x14ac:dyDescent="0.25">
      <c r="A220" s="16"/>
      <c r="B220" s="17"/>
      <c r="C220" s="8"/>
      <c r="D220" s="18" t="s">
        <v>31</v>
      </c>
      <c r="E220" s="9"/>
      <c r="F220" s="84">
        <f>SUM(F215:F219)</f>
        <v>690</v>
      </c>
      <c r="G220" s="84">
        <f t="shared" ref="G220" si="146">SUM(G215:G219)</f>
        <v>37.159999999999997</v>
      </c>
      <c r="H220" s="84">
        <f t="shared" ref="H220" si="147">SUM(H215:H219)</f>
        <v>35.96</v>
      </c>
      <c r="I220" s="84">
        <f t="shared" ref="I220" si="148">SUM(I215:I219)</f>
        <v>145.75</v>
      </c>
      <c r="J220" s="84">
        <f t="shared" ref="J220" si="149">SUM(J215:J219)</f>
        <v>974.30000000000007</v>
      </c>
      <c r="K220" s="25"/>
      <c r="L220" s="19">
        <f>SUM(L210:L219)</f>
        <v>0</v>
      </c>
    </row>
    <row r="221" spans="1:12" ht="15.75" thickBot="1" x14ac:dyDescent="0.25">
      <c r="A221" s="53">
        <v>2</v>
      </c>
      <c r="B221" s="29">
        <v>1</v>
      </c>
      <c r="C221" s="55" t="s">
        <v>4</v>
      </c>
      <c r="D221" s="56"/>
      <c r="E221" s="27"/>
      <c r="F221" s="96">
        <f>F199+F220+F206+F210+F214</f>
        <v>2949</v>
      </c>
      <c r="G221" s="96">
        <f t="shared" ref="G221" si="150">G199+G220+G206+G210+G214</f>
        <v>119.64999999999999</v>
      </c>
      <c r="H221" s="96">
        <f t="shared" ref="H221" si="151">H199+H220+H206+H210+H214</f>
        <v>146.46</v>
      </c>
      <c r="I221" s="96">
        <f t="shared" ref="I221" si="152">I199+I220+I206+I210+I214</f>
        <v>594.07000000000005</v>
      </c>
      <c r="J221" s="96">
        <f t="shared" ref="J221" si="153">J199+J220+J206+J210+J214</f>
        <v>3974.8299999999995</v>
      </c>
      <c r="K221" s="60">
        <f t="shared" ref="K221" si="154">K199+K220+K206+K210+K214</f>
        <v>0</v>
      </c>
      <c r="L221" s="60">
        <f t="shared" ref="L221" si="155">L199+L220+L206+L210+L214</f>
        <v>0</v>
      </c>
    </row>
    <row r="222" spans="1:12" ht="15" x14ac:dyDescent="0.25">
      <c r="A222" s="20">
        <v>2</v>
      </c>
      <c r="B222" s="21">
        <v>2</v>
      </c>
      <c r="C222" s="22" t="s">
        <v>19</v>
      </c>
      <c r="D222" s="5" t="s">
        <v>20</v>
      </c>
      <c r="E222" s="50" t="s">
        <v>76</v>
      </c>
      <c r="F222" s="98">
        <v>250</v>
      </c>
      <c r="G222" s="76">
        <v>8.0500000000000007</v>
      </c>
      <c r="H222" s="76">
        <v>14.26</v>
      </c>
      <c r="I222" s="76">
        <v>43.63</v>
      </c>
      <c r="J222" s="99">
        <v>324.7</v>
      </c>
      <c r="K222" s="36"/>
      <c r="L222" s="35"/>
    </row>
    <row r="223" spans="1:12" ht="15" x14ac:dyDescent="0.25">
      <c r="A223" s="23"/>
      <c r="B223" s="15"/>
      <c r="C223" s="11"/>
      <c r="D223" s="61" t="s">
        <v>21</v>
      </c>
      <c r="E223" s="48" t="s">
        <v>42</v>
      </c>
      <c r="F223" s="82">
        <v>200</v>
      </c>
      <c r="G223" s="78">
        <v>3.46</v>
      </c>
      <c r="H223" s="78">
        <v>3.89</v>
      </c>
      <c r="I223" s="78">
        <v>20.55</v>
      </c>
      <c r="J223" s="100">
        <v>127.98</v>
      </c>
      <c r="K223" s="39"/>
      <c r="L223" s="38"/>
    </row>
    <row r="224" spans="1:12" ht="15" x14ac:dyDescent="0.25">
      <c r="A224" s="23"/>
      <c r="B224" s="15"/>
      <c r="C224" s="11"/>
      <c r="D224" s="62" t="s">
        <v>29</v>
      </c>
      <c r="E224" s="48" t="s">
        <v>43</v>
      </c>
      <c r="F224" s="82">
        <v>105</v>
      </c>
      <c r="G224" s="78">
        <v>7.02</v>
      </c>
      <c r="H224" s="78">
        <v>14.46</v>
      </c>
      <c r="I224" s="78">
        <v>48.19</v>
      </c>
      <c r="J224" s="100">
        <v>340.8</v>
      </c>
      <c r="K224" s="39"/>
      <c r="L224" s="38"/>
    </row>
    <row r="225" spans="1:12" ht="15" x14ac:dyDescent="0.25">
      <c r="A225" s="23"/>
      <c r="B225" s="15"/>
      <c r="C225" s="11"/>
      <c r="D225" s="62" t="s">
        <v>25</v>
      </c>
      <c r="E225" s="48" t="s">
        <v>44</v>
      </c>
      <c r="F225" s="82">
        <v>40</v>
      </c>
      <c r="G225" s="78">
        <v>5.08</v>
      </c>
      <c r="H225" s="78">
        <v>4.5999999999999996</v>
      </c>
      <c r="I225" s="78">
        <v>0.28000000000000003</v>
      </c>
      <c r="J225" s="100">
        <v>62.8</v>
      </c>
      <c r="K225" s="39"/>
      <c r="L225" s="38"/>
    </row>
    <row r="226" spans="1:12" ht="15" x14ac:dyDescent="0.25">
      <c r="A226" s="24"/>
      <c r="B226" s="17"/>
      <c r="C226" s="8"/>
      <c r="D226" s="18" t="s">
        <v>31</v>
      </c>
      <c r="E226" s="9"/>
      <c r="F226" s="9">
        <f>SUM(F222:F225)</f>
        <v>595</v>
      </c>
      <c r="G226" s="9">
        <f t="shared" ref="G226" si="156">SUM(G222:G225)</f>
        <v>23.61</v>
      </c>
      <c r="H226" s="9">
        <f t="shared" ref="H226" si="157">SUM(H222:H225)</f>
        <v>37.21</v>
      </c>
      <c r="I226" s="9">
        <f t="shared" ref="I226" si="158">SUM(I222:I225)</f>
        <v>112.65</v>
      </c>
      <c r="J226" s="89">
        <f t="shared" ref="J226" si="159">SUM(J222:J225)</f>
        <v>856.28</v>
      </c>
      <c r="K226" s="25"/>
      <c r="L226" s="19">
        <f>SUM(L222:L225)</f>
        <v>0</v>
      </c>
    </row>
    <row r="227" spans="1:12" ht="15" x14ac:dyDescent="0.25">
      <c r="A227" s="26">
        <f>A222</f>
        <v>2</v>
      </c>
      <c r="B227" s="13">
        <v>2</v>
      </c>
      <c r="C227" s="10" t="s">
        <v>24</v>
      </c>
      <c r="D227" s="7" t="s">
        <v>25</v>
      </c>
      <c r="E227" s="68" t="s">
        <v>45</v>
      </c>
      <c r="F227" s="102">
        <v>100</v>
      </c>
      <c r="G227" s="103">
        <v>0.8</v>
      </c>
      <c r="H227" s="103"/>
      <c r="I227" s="103">
        <v>3</v>
      </c>
      <c r="J227" s="104">
        <v>15</v>
      </c>
      <c r="K227" s="39"/>
      <c r="L227" s="38"/>
    </row>
    <row r="228" spans="1:12" ht="15" x14ac:dyDescent="0.25">
      <c r="A228" s="23"/>
      <c r="B228" s="15"/>
      <c r="C228" s="11"/>
      <c r="D228" s="7" t="s">
        <v>26</v>
      </c>
      <c r="E228" s="69" t="s">
        <v>102</v>
      </c>
      <c r="F228" s="105">
        <v>250</v>
      </c>
      <c r="G228" s="106">
        <v>14.75</v>
      </c>
      <c r="H228" s="106">
        <v>16.489999999999998</v>
      </c>
      <c r="I228" s="106">
        <v>37.29</v>
      </c>
      <c r="J228" s="107">
        <v>343</v>
      </c>
      <c r="K228" s="39"/>
      <c r="L228" s="38"/>
    </row>
    <row r="229" spans="1:12" ht="15" x14ac:dyDescent="0.25">
      <c r="A229" s="23"/>
      <c r="B229" s="15"/>
      <c r="C229" s="11"/>
      <c r="D229" s="7" t="s">
        <v>27</v>
      </c>
      <c r="E229" s="69" t="s">
        <v>103</v>
      </c>
      <c r="F229" s="105">
        <v>330</v>
      </c>
      <c r="G229" s="106">
        <v>27.65</v>
      </c>
      <c r="H229" s="106">
        <v>11.06</v>
      </c>
      <c r="I229" s="106">
        <v>58.45</v>
      </c>
      <c r="J229" s="107">
        <v>672.6</v>
      </c>
      <c r="K229" s="39"/>
      <c r="L229" s="38"/>
    </row>
    <row r="230" spans="1:12" ht="15" x14ac:dyDescent="0.25">
      <c r="A230" s="23"/>
      <c r="B230" s="15"/>
      <c r="C230" s="11"/>
      <c r="D230" s="7" t="s">
        <v>28</v>
      </c>
      <c r="E230" s="69" t="s">
        <v>48</v>
      </c>
      <c r="F230" s="105">
        <v>200</v>
      </c>
      <c r="G230" s="106">
        <v>0.69</v>
      </c>
      <c r="H230" s="106"/>
      <c r="I230" s="106">
        <v>28.5</v>
      </c>
      <c r="J230" s="107">
        <v>110.1</v>
      </c>
      <c r="K230" s="39"/>
      <c r="L230" s="38"/>
    </row>
    <row r="231" spans="1:12" ht="15" x14ac:dyDescent="0.25">
      <c r="A231" s="23"/>
      <c r="B231" s="15"/>
      <c r="C231" s="11"/>
      <c r="D231" s="62" t="s">
        <v>30</v>
      </c>
      <c r="E231" s="69" t="s">
        <v>22</v>
      </c>
      <c r="F231" s="105">
        <v>80</v>
      </c>
      <c r="G231" s="106">
        <v>3.3</v>
      </c>
      <c r="H231" s="106">
        <v>0.49</v>
      </c>
      <c r="I231" s="106">
        <v>34.86</v>
      </c>
      <c r="J231" s="107">
        <v>149.80000000000001</v>
      </c>
      <c r="K231" s="39"/>
      <c r="L231" s="38"/>
    </row>
    <row r="232" spans="1:12" ht="15" x14ac:dyDescent="0.25">
      <c r="A232" s="23"/>
      <c r="B232" s="15"/>
      <c r="C232" s="11"/>
      <c r="D232" s="62" t="s">
        <v>29</v>
      </c>
      <c r="E232" s="69" t="s">
        <v>49</v>
      </c>
      <c r="F232" s="105">
        <v>70</v>
      </c>
      <c r="G232" s="106">
        <v>6.16</v>
      </c>
      <c r="H232" s="106">
        <v>1.92</v>
      </c>
      <c r="I232" s="106">
        <v>42.72</v>
      </c>
      <c r="J232" s="107">
        <v>203.2</v>
      </c>
      <c r="K232" s="39"/>
      <c r="L232" s="38"/>
    </row>
    <row r="233" spans="1:12" ht="15" x14ac:dyDescent="0.25">
      <c r="A233" s="24"/>
      <c r="B233" s="17"/>
      <c r="C233" s="8"/>
      <c r="D233" s="18" t="s">
        <v>31</v>
      </c>
      <c r="E233" s="9"/>
      <c r="F233" s="84">
        <f>SUM(F227:F232)</f>
        <v>1030</v>
      </c>
      <c r="G233" s="84">
        <f t="shared" ref="G233" si="160">SUM(G227:G232)</f>
        <v>53.349999999999994</v>
      </c>
      <c r="H233" s="84">
        <f t="shared" ref="H233" si="161">SUM(H227:H232)</f>
        <v>29.959999999999994</v>
      </c>
      <c r="I233" s="84">
        <f t="shared" ref="I233" si="162">SUM(I227:I232)</f>
        <v>204.82000000000002</v>
      </c>
      <c r="J233" s="84">
        <f t="shared" ref="J233" si="163">SUM(J227:J232)</f>
        <v>1493.6999999999998</v>
      </c>
      <c r="K233" s="25"/>
      <c r="L233" s="19">
        <f>SUM(L227:L232)</f>
        <v>0</v>
      </c>
    </row>
    <row r="234" spans="1:12" ht="15" x14ac:dyDescent="0.25">
      <c r="A234" s="26">
        <v>2</v>
      </c>
      <c r="B234" s="13">
        <v>2</v>
      </c>
      <c r="C234" s="49" t="s">
        <v>50</v>
      </c>
      <c r="D234" s="7" t="s">
        <v>25</v>
      </c>
      <c r="E234" s="48"/>
      <c r="F234" s="82"/>
      <c r="G234" s="78"/>
      <c r="H234" s="78"/>
      <c r="I234" s="78"/>
      <c r="J234" s="79"/>
      <c r="K234" s="39"/>
      <c r="L234" s="38"/>
    </row>
    <row r="235" spans="1:12" ht="15" x14ac:dyDescent="0.25">
      <c r="A235" s="23"/>
      <c r="B235" s="15"/>
      <c r="C235" s="11"/>
      <c r="D235" s="7" t="s">
        <v>28</v>
      </c>
      <c r="E235" s="68" t="s">
        <v>73</v>
      </c>
      <c r="F235" s="102">
        <v>200</v>
      </c>
      <c r="G235" s="103">
        <v>5.6</v>
      </c>
      <c r="H235" s="103">
        <v>6.4</v>
      </c>
      <c r="I235" s="106">
        <v>9.4</v>
      </c>
      <c r="J235" s="108">
        <v>116</v>
      </c>
      <c r="K235" s="39"/>
      <c r="L235" s="38"/>
    </row>
    <row r="236" spans="1:12" ht="15" x14ac:dyDescent="0.25">
      <c r="A236" s="23"/>
      <c r="B236" s="15"/>
      <c r="C236" s="11"/>
      <c r="D236" s="7" t="s">
        <v>29</v>
      </c>
      <c r="E236" s="69" t="s">
        <v>49</v>
      </c>
      <c r="F236" s="105">
        <v>80</v>
      </c>
      <c r="G236" s="106">
        <v>6.16</v>
      </c>
      <c r="H236" s="106">
        <v>1.92</v>
      </c>
      <c r="I236" s="106">
        <v>42.72</v>
      </c>
      <c r="J236" s="109">
        <v>203.2</v>
      </c>
      <c r="K236" s="39"/>
      <c r="L236" s="38"/>
    </row>
    <row r="237" spans="1:12" ht="15" x14ac:dyDescent="0.25">
      <c r="A237" s="24"/>
      <c r="B237" s="17"/>
      <c r="C237" s="8"/>
      <c r="D237" s="18" t="s">
        <v>31</v>
      </c>
      <c r="E237" s="9"/>
      <c r="F237" s="84">
        <f>SUM(F234:F236)</f>
        <v>280</v>
      </c>
      <c r="G237" s="84">
        <f t="shared" ref="G237" si="164">SUM(G234:G236)</f>
        <v>11.76</v>
      </c>
      <c r="H237" s="84">
        <f t="shared" ref="H237" si="165">SUM(H234:H236)</f>
        <v>8.32</v>
      </c>
      <c r="I237" s="84">
        <f t="shared" ref="I237" si="166">SUM(I234:I236)</f>
        <v>52.12</v>
      </c>
      <c r="J237" s="101">
        <f t="shared" ref="J237" si="167">SUM(J234:J236)</f>
        <v>319.2</v>
      </c>
      <c r="K237" s="25"/>
      <c r="L237" s="19">
        <f>SUM(L234:L236)</f>
        <v>0</v>
      </c>
    </row>
    <row r="238" spans="1:12" ht="15" x14ac:dyDescent="0.25">
      <c r="A238" s="14">
        <v>2</v>
      </c>
      <c r="B238" s="15">
        <v>2</v>
      </c>
      <c r="C238" s="51" t="s">
        <v>50</v>
      </c>
      <c r="D238" s="52" t="s">
        <v>23</v>
      </c>
      <c r="E238" s="68" t="s">
        <v>23</v>
      </c>
      <c r="F238" s="102">
        <v>150</v>
      </c>
      <c r="G238" s="103">
        <v>1.35</v>
      </c>
      <c r="H238" s="103"/>
      <c r="I238" s="103">
        <v>21.15</v>
      </c>
      <c r="J238" s="108">
        <v>90</v>
      </c>
      <c r="K238" s="39"/>
      <c r="L238" s="38"/>
    </row>
    <row r="239" spans="1:12" ht="15" x14ac:dyDescent="0.25">
      <c r="A239" s="14"/>
      <c r="B239" s="15"/>
      <c r="C239" s="11"/>
      <c r="D239" s="52" t="s">
        <v>28</v>
      </c>
      <c r="E239" s="69" t="s">
        <v>53</v>
      </c>
      <c r="F239" s="105">
        <v>200</v>
      </c>
      <c r="G239" s="106">
        <v>1.2</v>
      </c>
      <c r="H239" s="106"/>
      <c r="I239" s="106">
        <v>35.1</v>
      </c>
      <c r="J239" s="109">
        <v>150</v>
      </c>
      <c r="K239" s="39"/>
      <c r="L239" s="38"/>
    </row>
    <row r="240" spans="1:12" ht="15" x14ac:dyDescent="0.25">
      <c r="A240" s="15"/>
      <c r="B240" s="14"/>
      <c r="C240" s="65"/>
      <c r="D240" s="66" t="s">
        <v>25</v>
      </c>
      <c r="E240" s="69" t="s">
        <v>66</v>
      </c>
      <c r="F240" s="105">
        <v>30</v>
      </c>
      <c r="G240" s="106">
        <v>1.02</v>
      </c>
      <c r="H240" s="106">
        <v>9.06</v>
      </c>
      <c r="I240" s="106">
        <v>12.9</v>
      </c>
      <c r="J240" s="109">
        <v>159</v>
      </c>
      <c r="K240" s="39"/>
      <c r="L240" s="38"/>
    </row>
    <row r="241" spans="1:12" ht="15" x14ac:dyDescent="0.25">
      <c r="A241" s="16"/>
      <c r="B241" s="17"/>
      <c r="C241" s="8"/>
      <c r="D241" s="67" t="s">
        <v>31</v>
      </c>
      <c r="E241" s="63"/>
      <c r="F241" s="90">
        <f>SUM(F238:F240)</f>
        <v>380</v>
      </c>
      <c r="G241" s="90">
        <f t="shared" ref="G241" si="168">SUM(G238:G240)</f>
        <v>3.57</v>
      </c>
      <c r="H241" s="90">
        <f t="shared" ref="H241" si="169">SUM(H238:H240)</f>
        <v>9.06</v>
      </c>
      <c r="I241" s="90">
        <f t="shared" ref="I241" si="170">SUM(I238:I240)</f>
        <v>69.150000000000006</v>
      </c>
      <c r="J241" s="91">
        <f t="shared" ref="J241" si="171">SUM(J238:J240)</f>
        <v>399</v>
      </c>
      <c r="K241" s="64"/>
      <c r="L241" s="64">
        <f t="shared" ref="L241" si="172">SUM(L238:L240)</f>
        <v>0</v>
      </c>
    </row>
    <row r="242" spans="1:12" ht="15" x14ac:dyDescent="0.25">
      <c r="A242" s="14">
        <v>2</v>
      </c>
      <c r="B242" s="15">
        <v>2</v>
      </c>
      <c r="C242" s="11" t="s">
        <v>58</v>
      </c>
      <c r="D242" s="7" t="s">
        <v>25</v>
      </c>
      <c r="E242" s="68" t="s">
        <v>67</v>
      </c>
      <c r="F242" s="102">
        <v>110</v>
      </c>
      <c r="G242" s="103">
        <v>4.2300000000000004</v>
      </c>
      <c r="H242" s="103">
        <v>5.89</v>
      </c>
      <c r="I242" s="103">
        <v>23.32</v>
      </c>
      <c r="J242" s="104">
        <v>151.34</v>
      </c>
      <c r="K242" s="39"/>
      <c r="L242" s="38"/>
    </row>
    <row r="243" spans="1:12" ht="15" x14ac:dyDescent="0.25">
      <c r="A243" s="14"/>
      <c r="B243" s="15"/>
      <c r="C243" s="11"/>
      <c r="D243" s="7" t="s">
        <v>26</v>
      </c>
      <c r="E243" s="69" t="s">
        <v>104</v>
      </c>
      <c r="F243" s="105">
        <v>320</v>
      </c>
      <c r="G243" s="106">
        <v>46.73</v>
      </c>
      <c r="H243" s="106">
        <v>61.73</v>
      </c>
      <c r="I243" s="106">
        <v>59.57</v>
      </c>
      <c r="J243" s="107">
        <v>953.5</v>
      </c>
      <c r="K243" s="39"/>
      <c r="L243" s="38"/>
    </row>
    <row r="244" spans="1:12" ht="15" x14ac:dyDescent="0.25">
      <c r="A244" s="14"/>
      <c r="B244" s="15"/>
      <c r="C244" s="11"/>
      <c r="D244" s="7" t="s">
        <v>30</v>
      </c>
      <c r="E244" s="69" t="s">
        <v>22</v>
      </c>
      <c r="F244" s="105">
        <v>80</v>
      </c>
      <c r="G244" s="106">
        <v>3.3</v>
      </c>
      <c r="H244" s="106">
        <v>0.49</v>
      </c>
      <c r="I244" s="106">
        <v>34.86</v>
      </c>
      <c r="J244" s="107">
        <v>149.80000000000001</v>
      </c>
      <c r="K244" s="39"/>
      <c r="L244" s="38"/>
    </row>
    <row r="245" spans="1:12" ht="15" x14ac:dyDescent="0.25">
      <c r="A245" s="14"/>
      <c r="B245" s="15"/>
      <c r="C245" s="11"/>
      <c r="D245" s="7" t="s">
        <v>21</v>
      </c>
      <c r="E245" s="70" t="s">
        <v>57</v>
      </c>
      <c r="F245" s="110">
        <v>200</v>
      </c>
      <c r="G245" s="111">
        <v>0.05</v>
      </c>
      <c r="H245" s="111"/>
      <c r="I245" s="106">
        <v>14.9</v>
      </c>
      <c r="J245" s="112">
        <v>56.1</v>
      </c>
      <c r="K245" s="39"/>
      <c r="L245" s="38"/>
    </row>
    <row r="246" spans="1:12" ht="15" x14ac:dyDescent="0.25">
      <c r="A246" s="14"/>
      <c r="B246" s="15"/>
      <c r="C246" s="11"/>
      <c r="D246" s="6"/>
      <c r="E246" s="37"/>
      <c r="F246" s="37"/>
      <c r="G246" s="37"/>
      <c r="H246" s="37"/>
      <c r="I246" s="37"/>
      <c r="J246" s="37"/>
      <c r="K246" s="39"/>
      <c r="L246" s="38"/>
    </row>
    <row r="247" spans="1:12" ht="15" x14ac:dyDescent="0.25">
      <c r="A247" s="16"/>
      <c r="B247" s="17"/>
      <c r="C247" s="8"/>
      <c r="D247" s="18" t="s">
        <v>31</v>
      </c>
      <c r="E247" s="9"/>
      <c r="F247" s="84">
        <f>SUM(F242:F246)</f>
        <v>710</v>
      </c>
      <c r="G247" s="84">
        <f t="shared" ref="G247" si="173">SUM(G242:G246)</f>
        <v>54.309999999999988</v>
      </c>
      <c r="H247" s="84">
        <f t="shared" ref="H247" si="174">SUM(H242:H246)</f>
        <v>68.109999999999985</v>
      </c>
      <c r="I247" s="84">
        <f t="shared" ref="I247" si="175">SUM(I242:I246)</f>
        <v>132.65</v>
      </c>
      <c r="J247" s="84">
        <f t="shared" ref="J247" si="176">SUM(J242:J246)</f>
        <v>1310.7399999999998</v>
      </c>
      <c r="K247" s="25"/>
      <c r="L247" s="19">
        <f>SUM(L237:L246)</f>
        <v>0</v>
      </c>
    </row>
    <row r="248" spans="1:12" ht="15.75" thickBot="1" x14ac:dyDescent="0.25">
      <c r="A248" s="53">
        <v>2</v>
      </c>
      <c r="B248" s="29">
        <v>2</v>
      </c>
      <c r="C248" s="55" t="s">
        <v>4</v>
      </c>
      <c r="D248" s="56"/>
      <c r="E248" s="27"/>
      <c r="F248" s="96">
        <f>F226+F247+F233+F237+F241</f>
        <v>2995</v>
      </c>
      <c r="G248" s="96">
        <f t="shared" ref="G248" si="177">G226+G247+G233+G237+G241</f>
        <v>146.59999999999997</v>
      </c>
      <c r="H248" s="96">
        <f t="shared" ref="H248" si="178">H226+H247+H233+H237+H241</f>
        <v>152.65999999999997</v>
      </c>
      <c r="I248" s="96">
        <f t="shared" ref="I248" si="179">I226+I247+I233+I237+I241</f>
        <v>571.39</v>
      </c>
      <c r="J248" s="96">
        <f t="shared" ref="J248" si="180">J226+J247+J233+J237+J241</f>
        <v>4378.9199999999992</v>
      </c>
      <c r="K248" s="60">
        <f t="shared" ref="K248" si="181">K226+K247+K233+K237+K241</f>
        <v>0</v>
      </c>
      <c r="L248" s="60">
        <f t="shared" ref="L248" si="182">L226+L247+L233+L237+L241</f>
        <v>0</v>
      </c>
    </row>
    <row r="249" spans="1:12" ht="15" x14ac:dyDescent="0.25">
      <c r="A249" s="20">
        <v>2</v>
      </c>
      <c r="B249" s="21">
        <v>3</v>
      </c>
      <c r="C249" s="22" t="s">
        <v>19</v>
      </c>
      <c r="D249" s="5" t="s">
        <v>20</v>
      </c>
      <c r="E249" s="50" t="s">
        <v>69</v>
      </c>
      <c r="F249" s="98">
        <v>250</v>
      </c>
      <c r="G249" s="76">
        <v>8.51</v>
      </c>
      <c r="H249" s="76">
        <v>13.13</v>
      </c>
      <c r="I249" s="76">
        <v>47.83</v>
      </c>
      <c r="J249" s="99">
        <v>332.1</v>
      </c>
      <c r="K249" s="36"/>
      <c r="L249" s="35"/>
    </row>
    <row r="250" spans="1:12" ht="15" x14ac:dyDescent="0.25">
      <c r="A250" s="23"/>
      <c r="B250" s="15"/>
      <c r="C250" s="11"/>
      <c r="D250" s="61" t="s">
        <v>21</v>
      </c>
      <c r="E250" s="48" t="s">
        <v>60</v>
      </c>
      <c r="F250" s="82">
        <v>200</v>
      </c>
      <c r="G250" s="78">
        <v>3.45</v>
      </c>
      <c r="H250" s="78">
        <v>3.88</v>
      </c>
      <c r="I250" s="78">
        <v>20.58</v>
      </c>
      <c r="J250" s="100">
        <v>127.98</v>
      </c>
      <c r="K250" s="39"/>
      <c r="L250" s="38"/>
    </row>
    <row r="251" spans="1:12" ht="15" x14ac:dyDescent="0.25">
      <c r="A251" s="23"/>
      <c r="B251" s="15"/>
      <c r="C251" s="11"/>
      <c r="D251" s="62" t="s">
        <v>29</v>
      </c>
      <c r="E251" s="48" t="s">
        <v>43</v>
      </c>
      <c r="F251" s="82">
        <v>105</v>
      </c>
      <c r="G251" s="78">
        <v>7.02</v>
      </c>
      <c r="H251" s="78">
        <v>14.46</v>
      </c>
      <c r="I251" s="78">
        <v>48.19</v>
      </c>
      <c r="J251" s="100">
        <v>340.8</v>
      </c>
      <c r="K251" s="39"/>
      <c r="L251" s="38"/>
    </row>
    <row r="252" spans="1:12" ht="15" x14ac:dyDescent="0.25">
      <c r="A252" s="23"/>
      <c r="B252" s="15"/>
      <c r="C252" s="11"/>
      <c r="D252" s="62" t="s">
        <v>25</v>
      </c>
      <c r="E252" s="48" t="s">
        <v>61</v>
      </c>
      <c r="F252" s="82">
        <v>24</v>
      </c>
      <c r="G252" s="78">
        <v>5.62</v>
      </c>
      <c r="H252" s="78">
        <v>7.2</v>
      </c>
      <c r="I252" s="78"/>
      <c r="J252" s="100">
        <v>89</v>
      </c>
      <c r="K252" s="39"/>
      <c r="L252" s="38"/>
    </row>
    <row r="253" spans="1:12" ht="15" x14ac:dyDescent="0.25">
      <c r="A253" s="24"/>
      <c r="B253" s="17"/>
      <c r="C253" s="8"/>
      <c r="D253" s="18" t="s">
        <v>31</v>
      </c>
      <c r="E253" s="9"/>
      <c r="F253" s="9">
        <f>SUM(F249:F252)</f>
        <v>579</v>
      </c>
      <c r="G253" s="9">
        <f t="shared" ref="G253" si="183">SUM(G249:G252)</f>
        <v>24.6</v>
      </c>
      <c r="H253" s="9">
        <f t="shared" ref="H253" si="184">SUM(H249:H252)</f>
        <v>38.67</v>
      </c>
      <c r="I253" s="9">
        <f t="shared" ref="I253" si="185">SUM(I249:I252)</f>
        <v>116.6</v>
      </c>
      <c r="J253" s="86">
        <f>SUM(J249:J252)</f>
        <v>889.88000000000011</v>
      </c>
      <c r="K253" s="25"/>
      <c r="L253" s="19">
        <f>SUM(L249:L252)</f>
        <v>0</v>
      </c>
    </row>
    <row r="254" spans="1:12" ht="15" x14ac:dyDescent="0.25">
      <c r="A254" s="26">
        <f>A249</f>
        <v>2</v>
      </c>
      <c r="B254" s="13">
        <v>3</v>
      </c>
      <c r="C254" s="10" t="s">
        <v>24</v>
      </c>
      <c r="D254" s="7" t="s">
        <v>25</v>
      </c>
      <c r="E254" s="68" t="s">
        <v>62</v>
      </c>
      <c r="F254" s="102">
        <v>110</v>
      </c>
      <c r="G254" s="103">
        <v>9.1300000000000008</v>
      </c>
      <c r="H254" s="103">
        <v>1.32</v>
      </c>
      <c r="I254" s="103">
        <v>82.5</v>
      </c>
      <c r="J254" s="104">
        <v>357.5</v>
      </c>
      <c r="K254" s="39"/>
      <c r="L254" s="38"/>
    </row>
    <row r="255" spans="1:12" ht="15" x14ac:dyDescent="0.25">
      <c r="A255" s="23"/>
      <c r="B255" s="15"/>
      <c r="C255" s="11"/>
      <c r="D255" s="7" t="s">
        <v>26</v>
      </c>
      <c r="E255" s="69" t="s">
        <v>105</v>
      </c>
      <c r="F255" s="105">
        <v>270</v>
      </c>
      <c r="G255" s="106">
        <v>13.3</v>
      </c>
      <c r="H255" s="106">
        <v>14.21</v>
      </c>
      <c r="I255" s="106">
        <v>26.8</v>
      </c>
      <c r="J255" s="107">
        <v>283.39999999999998</v>
      </c>
      <c r="K255" s="39"/>
      <c r="L255" s="38"/>
    </row>
    <row r="256" spans="1:12" ht="15" x14ac:dyDescent="0.25">
      <c r="A256" s="23"/>
      <c r="B256" s="15"/>
      <c r="C256" s="11"/>
      <c r="D256" s="7" t="s">
        <v>27</v>
      </c>
      <c r="E256" s="69" t="s">
        <v>106</v>
      </c>
      <c r="F256" s="105">
        <v>300</v>
      </c>
      <c r="G256" s="106">
        <v>15.83</v>
      </c>
      <c r="H256" s="106">
        <v>32.11</v>
      </c>
      <c r="I256" s="106">
        <v>39.130000000000003</v>
      </c>
      <c r="J256" s="107">
        <v>503.1</v>
      </c>
      <c r="K256" s="39"/>
      <c r="L256" s="38"/>
    </row>
    <row r="257" spans="1:12" ht="15" x14ac:dyDescent="0.25">
      <c r="A257" s="23"/>
      <c r="B257" s="15"/>
      <c r="C257" s="11"/>
      <c r="D257" s="7" t="s">
        <v>28</v>
      </c>
      <c r="E257" s="69" t="s">
        <v>48</v>
      </c>
      <c r="F257" s="105">
        <v>200</v>
      </c>
      <c r="G257" s="106">
        <v>0.69</v>
      </c>
      <c r="H257" s="106"/>
      <c r="I257" s="106">
        <v>28.5</v>
      </c>
      <c r="J257" s="107">
        <v>110.1</v>
      </c>
      <c r="K257" s="39"/>
      <c r="L257" s="38"/>
    </row>
    <row r="258" spans="1:12" ht="15" x14ac:dyDescent="0.25">
      <c r="A258" s="23"/>
      <c r="B258" s="15"/>
      <c r="C258" s="11"/>
      <c r="D258" s="62" t="s">
        <v>30</v>
      </c>
      <c r="E258" s="69" t="s">
        <v>22</v>
      </c>
      <c r="F258" s="105">
        <v>80</v>
      </c>
      <c r="G258" s="106">
        <v>3.3</v>
      </c>
      <c r="H258" s="106">
        <v>0.49</v>
      </c>
      <c r="I258" s="106">
        <v>34.86</v>
      </c>
      <c r="J258" s="107">
        <v>149.80000000000001</v>
      </c>
      <c r="K258" s="39"/>
      <c r="L258" s="38"/>
    </row>
    <row r="259" spans="1:12" ht="15" x14ac:dyDescent="0.25">
      <c r="A259" s="23"/>
      <c r="B259" s="15"/>
      <c r="C259" s="11"/>
      <c r="D259" s="62" t="s">
        <v>29</v>
      </c>
      <c r="E259" s="69" t="s">
        <v>49</v>
      </c>
      <c r="F259" s="105">
        <v>70</v>
      </c>
      <c r="G259" s="106">
        <v>6.16</v>
      </c>
      <c r="H259" s="106">
        <v>1.92</v>
      </c>
      <c r="I259" s="106">
        <v>42.72</v>
      </c>
      <c r="J259" s="107">
        <v>203.2</v>
      </c>
      <c r="K259" s="39"/>
      <c r="L259" s="38"/>
    </row>
    <row r="260" spans="1:12" ht="15" x14ac:dyDescent="0.25">
      <c r="A260" s="24"/>
      <c r="B260" s="17"/>
      <c r="C260" s="8"/>
      <c r="D260" s="18" t="s">
        <v>31</v>
      </c>
      <c r="E260" s="9"/>
      <c r="F260" s="84">
        <f>SUM(F254:F259)</f>
        <v>1030</v>
      </c>
      <c r="G260" s="84">
        <f t="shared" ref="G260" si="186">SUM(G254:G259)</f>
        <v>48.41</v>
      </c>
      <c r="H260" s="84">
        <f t="shared" ref="H260" si="187">SUM(H254:H259)</f>
        <v>50.050000000000004</v>
      </c>
      <c r="I260" s="84">
        <f t="shared" ref="I260" si="188">SUM(I254:I259)</f>
        <v>254.51000000000002</v>
      </c>
      <c r="J260" s="84">
        <f t="shared" ref="J260" si="189">SUM(J254:J259)</f>
        <v>1607.1</v>
      </c>
      <c r="K260" s="25"/>
      <c r="L260" s="19">
        <f>SUM(L254:L259)</f>
        <v>0</v>
      </c>
    </row>
    <row r="261" spans="1:12" ht="15" x14ac:dyDescent="0.25">
      <c r="A261" s="26">
        <v>2</v>
      </c>
      <c r="B261" s="13">
        <v>3</v>
      </c>
      <c r="C261" s="49" t="s">
        <v>50</v>
      </c>
      <c r="D261" s="7" t="s">
        <v>25</v>
      </c>
      <c r="E261" s="48"/>
      <c r="F261" s="82"/>
      <c r="G261" s="78"/>
      <c r="H261" s="78"/>
      <c r="I261" s="78"/>
      <c r="J261" s="79"/>
      <c r="K261" s="39"/>
      <c r="L261" s="38"/>
    </row>
    <row r="262" spans="1:12" ht="15" x14ac:dyDescent="0.25">
      <c r="A262" s="23"/>
      <c r="B262" s="15"/>
      <c r="C262" s="11"/>
      <c r="D262" s="7" t="s">
        <v>28</v>
      </c>
      <c r="E262" s="68" t="s">
        <v>73</v>
      </c>
      <c r="F262" s="102">
        <v>200</v>
      </c>
      <c r="G262" s="103">
        <v>5.6</v>
      </c>
      <c r="H262" s="103">
        <v>6.4</v>
      </c>
      <c r="I262" s="106">
        <v>9.4</v>
      </c>
      <c r="J262" s="108">
        <v>116</v>
      </c>
      <c r="K262" s="39"/>
      <c r="L262" s="38"/>
    </row>
    <row r="263" spans="1:12" ht="15" x14ac:dyDescent="0.25">
      <c r="A263" s="23"/>
      <c r="B263" s="15"/>
      <c r="C263" s="11"/>
      <c r="D263" s="7" t="s">
        <v>29</v>
      </c>
      <c r="E263" s="69" t="s">
        <v>49</v>
      </c>
      <c r="F263" s="105">
        <v>80</v>
      </c>
      <c r="G263" s="106">
        <v>6.16</v>
      </c>
      <c r="H263" s="106">
        <v>1.92</v>
      </c>
      <c r="I263" s="106">
        <v>42.72</v>
      </c>
      <c r="J263" s="109">
        <v>203.2</v>
      </c>
      <c r="K263" s="39"/>
      <c r="L263" s="38"/>
    </row>
    <row r="264" spans="1:12" ht="15" x14ac:dyDescent="0.25">
      <c r="A264" s="24"/>
      <c r="B264" s="17"/>
      <c r="C264" s="8"/>
      <c r="D264" s="18" t="s">
        <v>31</v>
      </c>
      <c r="E264" s="9"/>
      <c r="F264" s="84">
        <f>SUM(F261:F263)</f>
        <v>280</v>
      </c>
      <c r="G264" s="84">
        <f t="shared" ref="G264" si="190">SUM(G261:G263)</f>
        <v>11.76</v>
      </c>
      <c r="H264" s="84">
        <f t="shared" ref="H264" si="191">SUM(H261:H263)</f>
        <v>8.32</v>
      </c>
      <c r="I264" s="84">
        <f t="shared" ref="I264" si="192">SUM(I261:I263)</f>
        <v>52.12</v>
      </c>
      <c r="J264" s="101">
        <f t="shared" ref="J264" si="193">SUM(J261:J263)</f>
        <v>319.2</v>
      </c>
      <c r="K264" s="25"/>
      <c r="L264" s="19">
        <f>SUM(L261:L263)</f>
        <v>0</v>
      </c>
    </row>
    <row r="265" spans="1:12" ht="15" x14ac:dyDescent="0.25">
      <c r="A265" s="14">
        <v>2</v>
      </c>
      <c r="B265" s="15">
        <v>3</v>
      </c>
      <c r="C265" s="51" t="s">
        <v>50</v>
      </c>
      <c r="D265" s="52" t="s">
        <v>23</v>
      </c>
      <c r="E265" s="68" t="s">
        <v>23</v>
      </c>
      <c r="F265" s="102">
        <v>150</v>
      </c>
      <c r="G265" s="103">
        <v>1.35</v>
      </c>
      <c r="H265" s="103"/>
      <c r="I265" s="103">
        <v>21.15</v>
      </c>
      <c r="J265" s="108">
        <v>90</v>
      </c>
      <c r="K265" s="39"/>
      <c r="L265" s="38"/>
    </row>
    <row r="266" spans="1:12" ht="15" x14ac:dyDescent="0.25">
      <c r="A266" s="14"/>
      <c r="B266" s="15"/>
      <c r="C266" s="11"/>
      <c r="D266" s="52" t="s">
        <v>28</v>
      </c>
      <c r="E266" s="69" t="s">
        <v>53</v>
      </c>
      <c r="F266" s="105">
        <v>200</v>
      </c>
      <c r="G266" s="106">
        <v>1.2</v>
      </c>
      <c r="H266" s="106"/>
      <c r="I266" s="106">
        <v>35.1</v>
      </c>
      <c r="J266" s="109">
        <v>150</v>
      </c>
      <c r="K266" s="39"/>
      <c r="L266" s="38"/>
    </row>
    <row r="267" spans="1:12" ht="15" x14ac:dyDescent="0.25">
      <c r="A267" s="15"/>
      <c r="B267" s="14"/>
      <c r="C267" s="65"/>
      <c r="D267" s="66" t="s">
        <v>25</v>
      </c>
      <c r="E267" s="69" t="s">
        <v>107</v>
      </c>
      <c r="F267" s="105">
        <v>120</v>
      </c>
      <c r="G267" s="106">
        <v>13.94</v>
      </c>
      <c r="H267" s="106">
        <v>14.39</v>
      </c>
      <c r="I267" s="106">
        <v>69.180000000000007</v>
      </c>
      <c r="J267" s="109">
        <v>519.4</v>
      </c>
      <c r="K267" s="39"/>
      <c r="L267" s="38"/>
    </row>
    <row r="268" spans="1:12" ht="15" x14ac:dyDescent="0.25">
      <c r="A268" s="16"/>
      <c r="B268" s="17"/>
      <c r="C268" s="8"/>
      <c r="D268" s="67" t="s">
        <v>31</v>
      </c>
      <c r="E268" s="63"/>
      <c r="F268" s="90">
        <f>SUM(F265:F267)</f>
        <v>470</v>
      </c>
      <c r="G268" s="90">
        <f t="shared" ref="G268" si="194">SUM(G265:G267)</f>
        <v>16.489999999999998</v>
      </c>
      <c r="H268" s="90">
        <f t="shared" ref="H268" si="195">SUM(H265:H267)</f>
        <v>14.39</v>
      </c>
      <c r="I268" s="90">
        <f t="shared" ref="I268" si="196">SUM(I265:I267)</f>
        <v>125.43</v>
      </c>
      <c r="J268" s="91">
        <f t="shared" ref="J268" si="197">SUM(J265:J267)</f>
        <v>759.4</v>
      </c>
      <c r="K268" s="64"/>
      <c r="L268" s="64">
        <f t="shared" ref="L268" si="198">SUM(L265:L267)</f>
        <v>0</v>
      </c>
    </row>
    <row r="269" spans="1:12" ht="15" x14ac:dyDescent="0.25">
      <c r="A269" s="14">
        <v>2</v>
      </c>
      <c r="B269" s="15">
        <v>3</v>
      </c>
      <c r="C269" s="11" t="s">
        <v>58</v>
      </c>
      <c r="D269" s="7" t="s">
        <v>25</v>
      </c>
      <c r="E269" s="68" t="s">
        <v>70</v>
      </c>
      <c r="F269" s="102">
        <v>100</v>
      </c>
      <c r="G269" s="103">
        <v>1.32</v>
      </c>
      <c r="H269" s="103">
        <v>3.1</v>
      </c>
      <c r="I269" s="103">
        <v>11.98</v>
      </c>
      <c r="J269" s="104">
        <v>75.599999999999994</v>
      </c>
      <c r="K269" s="39"/>
      <c r="L269" s="38"/>
    </row>
    <row r="270" spans="1:12" ht="15" x14ac:dyDescent="0.25">
      <c r="A270" s="14"/>
      <c r="B270" s="15"/>
      <c r="C270" s="11"/>
      <c r="D270" s="7" t="s">
        <v>26</v>
      </c>
      <c r="E270" s="69" t="s">
        <v>108</v>
      </c>
      <c r="F270" s="105">
        <v>330</v>
      </c>
      <c r="G270" s="106">
        <v>30.18</v>
      </c>
      <c r="H270" s="106">
        <v>20.73</v>
      </c>
      <c r="I270" s="106">
        <v>49.1</v>
      </c>
      <c r="J270" s="107">
        <v>500.2</v>
      </c>
      <c r="K270" s="39"/>
      <c r="L270" s="38"/>
    </row>
    <row r="271" spans="1:12" ht="15" x14ac:dyDescent="0.25">
      <c r="A271" s="14"/>
      <c r="B271" s="15"/>
      <c r="C271" s="11"/>
      <c r="D271" s="7" t="s">
        <v>30</v>
      </c>
      <c r="E271" s="69" t="s">
        <v>22</v>
      </c>
      <c r="F271" s="105">
        <v>80</v>
      </c>
      <c r="G271" s="106">
        <v>3.3</v>
      </c>
      <c r="H271" s="106">
        <v>0.49</v>
      </c>
      <c r="I271" s="106">
        <v>34.86</v>
      </c>
      <c r="J271" s="107">
        <v>149.80000000000001</v>
      </c>
      <c r="K271" s="39"/>
      <c r="L271" s="38"/>
    </row>
    <row r="272" spans="1:12" ht="15" x14ac:dyDescent="0.25">
      <c r="A272" s="14"/>
      <c r="B272" s="15"/>
      <c r="C272" s="11"/>
      <c r="D272" s="7" t="s">
        <v>21</v>
      </c>
      <c r="E272" s="70" t="s">
        <v>57</v>
      </c>
      <c r="F272" s="110">
        <v>200</v>
      </c>
      <c r="G272" s="111">
        <v>0.05</v>
      </c>
      <c r="H272" s="111"/>
      <c r="I272" s="106">
        <v>14.9</v>
      </c>
      <c r="J272" s="112">
        <v>56.1</v>
      </c>
      <c r="K272" s="39"/>
      <c r="L272" s="38"/>
    </row>
    <row r="273" spans="1:12" ht="15" x14ac:dyDescent="0.25">
      <c r="A273" s="14"/>
      <c r="B273" s="15"/>
      <c r="C273" s="11"/>
      <c r="D273" s="6"/>
      <c r="E273" s="37"/>
      <c r="F273" s="37"/>
      <c r="G273" s="37"/>
      <c r="H273" s="37"/>
      <c r="I273" s="37"/>
      <c r="J273" s="37"/>
      <c r="K273" s="39"/>
      <c r="L273" s="38"/>
    </row>
    <row r="274" spans="1:12" ht="15" x14ac:dyDescent="0.25">
      <c r="A274" s="16"/>
      <c r="B274" s="17"/>
      <c r="C274" s="8"/>
      <c r="D274" s="18" t="s">
        <v>31</v>
      </c>
      <c r="E274" s="9"/>
      <c r="F274" s="84">
        <f>SUM(F269:F273)</f>
        <v>710</v>
      </c>
      <c r="G274" s="84">
        <f t="shared" ref="G274" si="199">SUM(G269:G273)</f>
        <v>34.849999999999994</v>
      </c>
      <c r="H274" s="84">
        <f t="shared" ref="H274" si="200">SUM(H269:H273)</f>
        <v>24.32</v>
      </c>
      <c r="I274" s="84">
        <f t="shared" ref="I274" si="201">SUM(I269:I273)</f>
        <v>110.84</v>
      </c>
      <c r="J274" s="84">
        <f t="shared" ref="J274" si="202">SUM(J269:J273)</f>
        <v>781.69999999999993</v>
      </c>
      <c r="K274" s="25"/>
      <c r="L274" s="19">
        <f>SUM(L264:L273)</f>
        <v>0</v>
      </c>
    </row>
    <row r="275" spans="1:12" ht="15.75" thickBot="1" x14ac:dyDescent="0.25">
      <c r="A275" s="53">
        <v>2</v>
      </c>
      <c r="B275" s="29">
        <v>3</v>
      </c>
      <c r="C275" s="55" t="s">
        <v>4</v>
      </c>
      <c r="D275" s="56"/>
      <c r="E275" s="27"/>
      <c r="F275" s="96">
        <f>F253+F274+F260+F264+F268</f>
        <v>3069</v>
      </c>
      <c r="G275" s="96">
        <f t="shared" ref="G275:J275" si="203">G253+G274+G260+G264+G268</f>
        <v>136.10999999999999</v>
      </c>
      <c r="H275" s="96">
        <f t="shared" si="203"/>
        <v>135.75</v>
      </c>
      <c r="I275" s="96">
        <f t="shared" si="203"/>
        <v>659.5</v>
      </c>
      <c r="J275" s="96">
        <f t="shared" si="203"/>
        <v>4357.28</v>
      </c>
      <c r="K275" s="60">
        <f t="shared" ref="K275" si="204">K253+K274+K260+K264+K268</f>
        <v>0</v>
      </c>
      <c r="L275" s="60">
        <f t="shared" ref="L275" si="205">L253+L274+L260+L264+L268</f>
        <v>0</v>
      </c>
    </row>
    <row r="276" spans="1:12" ht="15" x14ac:dyDescent="0.25">
      <c r="A276" s="20">
        <v>2</v>
      </c>
      <c r="B276" s="21">
        <v>4</v>
      </c>
      <c r="C276" s="22" t="s">
        <v>19</v>
      </c>
      <c r="D276" s="5" t="s">
        <v>20</v>
      </c>
      <c r="E276" s="50" t="s">
        <v>92</v>
      </c>
      <c r="F276" s="98">
        <v>250</v>
      </c>
      <c r="G276" s="76">
        <v>6.86</v>
      </c>
      <c r="H276" s="76">
        <v>12.3</v>
      </c>
      <c r="I276" s="76">
        <v>42.53</v>
      </c>
      <c r="J276" s="99">
        <v>298.3</v>
      </c>
      <c r="K276" s="36"/>
      <c r="L276" s="35"/>
    </row>
    <row r="277" spans="1:12" ht="15" x14ac:dyDescent="0.25">
      <c r="A277" s="23"/>
      <c r="B277" s="15"/>
      <c r="C277" s="11"/>
      <c r="D277" s="61" t="s">
        <v>21</v>
      </c>
      <c r="E277" s="48" t="s">
        <v>42</v>
      </c>
      <c r="F277" s="82">
        <v>200</v>
      </c>
      <c r="G277" s="78">
        <v>3.46</v>
      </c>
      <c r="H277" s="78">
        <v>3.89</v>
      </c>
      <c r="I277" s="78">
        <v>20.55</v>
      </c>
      <c r="J277" s="100">
        <v>127.98</v>
      </c>
      <c r="K277" s="39"/>
      <c r="L277" s="38"/>
    </row>
    <row r="278" spans="1:12" ht="15" x14ac:dyDescent="0.25">
      <c r="A278" s="23"/>
      <c r="B278" s="15"/>
      <c r="C278" s="11"/>
      <c r="D278" s="62" t="s">
        <v>29</v>
      </c>
      <c r="E278" s="48" t="s">
        <v>43</v>
      </c>
      <c r="F278" s="82">
        <v>105</v>
      </c>
      <c r="G278" s="78">
        <v>7.02</v>
      </c>
      <c r="H278" s="78">
        <v>14.46</v>
      </c>
      <c r="I278" s="78">
        <v>48.19</v>
      </c>
      <c r="J278" s="100">
        <v>340.8</v>
      </c>
      <c r="K278" s="39"/>
      <c r="L278" s="38"/>
    </row>
    <row r="279" spans="1:12" ht="15" x14ac:dyDescent="0.25">
      <c r="A279" s="23"/>
      <c r="B279" s="15"/>
      <c r="C279" s="11"/>
      <c r="D279" s="62" t="s">
        <v>25</v>
      </c>
      <c r="E279" s="48" t="s">
        <v>44</v>
      </c>
      <c r="F279" s="82">
        <v>40</v>
      </c>
      <c r="G279" s="78">
        <v>5.08</v>
      </c>
      <c r="H279" s="78">
        <v>4.5999999999999996</v>
      </c>
      <c r="I279" s="78">
        <v>0.28000000000000003</v>
      </c>
      <c r="J279" s="100">
        <v>62.8</v>
      </c>
      <c r="K279" s="39"/>
      <c r="L279" s="38"/>
    </row>
    <row r="280" spans="1:12" ht="15" x14ac:dyDescent="0.25">
      <c r="A280" s="24"/>
      <c r="B280" s="17"/>
      <c r="C280" s="8"/>
      <c r="D280" s="18" t="s">
        <v>31</v>
      </c>
      <c r="E280" s="9"/>
      <c r="F280" s="9">
        <f>SUM(F276:F279)</f>
        <v>595</v>
      </c>
      <c r="G280" s="9">
        <f t="shared" ref="G280" si="206">SUM(G276:G279)</f>
        <v>22.42</v>
      </c>
      <c r="H280" s="9">
        <f t="shared" ref="H280" si="207">SUM(H276:H279)</f>
        <v>35.25</v>
      </c>
      <c r="I280" s="9">
        <f t="shared" ref="I280" si="208">SUM(I276:I279)</f>
        <v>111.55</v>
      </c>
      <c r="J280" s="86">
        <f>SUM(J276:J279)</f>
        <v>829.88</v>
      </c>
      <c r="K280" s="25"/>
      <c r="L280" s="19">
        <f>SUM(L276:L279)</f>
        <v>0</v>
      </c>
    </row>
    <row r="281" spans="1:12" ht="15" x14ac:dyDescent="0.25">
      <c r="A281" s="26">
        <f>A276</f>
        <v>2</v>
      </c>
      <c r="B281" s="13">
        <v>4</v>
      </c>
      <c r="C281" s="10" t="s">
        <v>24</v>
      </c>
      <c r="D281" s="7" t="s">
        <v>25</v>
      </c>
      <c r="E281" s="68" t="s">
        <v>85</v>
      </c>
      <c r="F281" s="102">
        <v>100</v>
      </c>
      <c r="G281" s="103">
        <v>1.55</v>
      </c>
      <c r="H281" s="103"/>
      <c r="I281" s="103">
        <v>14.7</v>
      </c>
      <c r="J281" s="104">
        <v>88.8</v>
      </c>
      <c r="K281" s="39"/>
      <c r="L281" s="38"/>
    </row>
    <row r="282" spans="1:12" ht="15" x14ac:dyDescent="0.25">
      <c r="A282" s="23"/>
      <c r="B282" s="15"/>
      <c r="C282" s="11"/>
      <c r="D282" s="7" t="s">
        <v>26</v>
      </c>
      <c r="E282" s="69" t="s">
        <v>71</v>
      </c>
      <c r="F282" s="105">
        <v>270</v>
      </c>
      <c r="G282" s="106">
        <v>13.95</v>
      </c>
      <c r="H282" s="106">
        <v>12.62</v>
      </c>
      <c r="I282" s="106">
        <v>26.31</v>
      </c>
      <c r="J282" s="107">
        <v>269</v>
      </c>
      <c r="K282" s="39"/>
      <c r="L282" s="38"/>
    </row>
    <row r="283" spans="1:12" ht="15" x14ac:dyDescent="0.25">
      <c r="A283" s="23"/>
      <c r="B283" s="15"/>
      <c r="C283" s="11"/>
      <c r="D283" s="7" t="s">
        <v>27</v>
      </c>
      <c r="E283" s="69" t="s">
        <v>109</v>
      </c>
      <c r="F283" s="105">
        <v>330</v>
      </c>
      <c r="G283" s="106">
        <v>24.34</v>
      </c>
      <c r="H283" s="106">
        <v>38.4</v>
      </c>
      <c r="I283" s="106">
        <v>60.48</v>
      </c>
      <c r="J283" s="107">
        <v>679.95</v>
      </c>
      <c r="K283" s="39"/>
      <c r="L283" s="38"/>
    </row>
    <row r="284" spans="1:12" ht="15" x14ac:dyDescent="0.25">
      <c r="A284" s="23"/>
      <c r="B284" s="15"/>
      <c r="C284" s="11"/>
      <c r="D284" s="7" t="s">
        <v>28</v>
      </c>
      <c r="E284" s="69" t="s">
        <v>48</v>
      </c>
      <c r="F284" s="105">
        <v>200</v>
      </c>
      <c r="G284" s="106">
        <v>0.69</v>
      </c>
      <c r="H284" s="106"/>
      <c r="I284" s="106">
        <v>28.5</v>
      </c>
      <c r="J284" s="107">
        <v>110.1</v>
      </c>
      <c r="K284" s="39"/>
      <c r="L284" s="38"/>
    </row>
    <row r="285" spans="1:12" ht="15" x14ac:dyDescent="0.25">
      <c r="A285" s="23"/>
      <c r="B285" s="15"/>
      <c r="C285" s="11"/>
      <c r="D285" s="62" t="s">
        <v>30</v>
      </c>
      <c r="E285" s="69" t="s">
        <v>22</v>
      </c>
      <c r="F285" s="105">
        <v>80</v>
      </c>
      <c r="G285" s="106">
        <v>3.3</v>
      </c>
      <c r="H285" s="106">
        <v>0.49</v>
      </c>
      <c r="I285" s="106">
        <v>34.86</v>
      </c>
      <c r="J285" s="107">
        <v>149.80000000000001</v>
      </c>
      <c r="K285" s="39"/>
      <c r="L285" s="38"/>
    </row>
    <row r="286" spans="1:12" ht="15" x14ac:dyDescent="0.25">
      <c r="A286" s="23"/>
      <c r="B286" s="15"/>
      <c r="C286" s="11"/>
      <c r="D286" s="62" t="s">
        <v>29</v>
      </c>
      <c r="E286" s="69" t="s">
        <v>49</v>
      </c>
      <c r="F286" s="105">
        <v>70</v>
      </c>
      <c r="G286" s="106">
        <v>6.16</v>
      </c>
      <c r="H286" s="106">
        <v>1.92</v>
      </c>
      <c r="I286" s="106">
        <v>42.72</v>
      </c>
      <c r="J286" s="107">
        <v>203.2</v>
      </c>
      <c r="K286" s="39"/>
      <c r="L286" s="38"/>
    </row>
    <row r="287" spans="1:12" ht="15" x14ac:dyDescent="0.25">
      <c r="A287" s="24"/>
      <c r="B287" s="17"/>
      <c r="C287" s="8"/>
      <c r="D287" s="18" t="s">
        <v>31</v>
      </c>
      <c r="E287" s="9"/>
      <c r="F287" s="84">
        <f>SUM(F281:F286)</f>
        <v>1050</v>
      </c>
      <c r="G287" s="84">
        <f t="shared" ref="G287" si="209">SUM(G281:G286)</f>
        <v>49.989999999999995</v>
      </c>
      <c r="H287" s="84">
        <f t="shared" ref="H287" si="210">SUM(H281:H286)</f>
        <v>53.43</v>
      </c>
      <c r="I287" s="84">
        <f t="shared" ref="I287" si="211">SUM(I281:I286)</f>
        <v>207.57000000000002</v>
      </c>
      <c r="J287" s="101">
        <f t="shared" ref="J287" si="212">SUM(J281:J286)</f>
        <v>1500.85</v>
      </c>
      <c r="K287" s="25"/>
      <c r="L287" s="19">
        <f>SUM(L281:L286)</f>
        <v>0</v>
      </c>
    </row>
    <row r="288" spans="1:12" ht="15" x14ac:dyDescent="0.25">
      <c r="A288" s="26">
        <v>2</v>
      </c>
      <c r="B288" s="13">
        <v>4</v>
      </c>
      <c r="C288" s="49" t="s">
        <v>50</v>
      </c>
      <c r="D288" s="7" t="s">
        <v>25</v>
      </c>
      <c r="E288" s="48"/>
      <c r="F288" s="82"/>
      <c r="G288" s="78"/>
      <c r="H288" s="78"/>
      <c r="I288" s="78"/>
      <c r="J288" s="79"/>
      <c r="K288" s="39"/>
      <c r="L288" s="38"/>
    </row>
    <row r="289" spans="1:12" ht="15" x14ac:dyDescent="0.25">
      <c r="A289" s="23"/>
      <c r="B289" s="15"/>
      <c r="C289" s="11"/>
      <c r="D289" s="7" t="s">
        <v>28</v>
      </c>
      <c r="E289" s="68" t="s">
        <v>65</v>
      </c>
      <c r="F289" s="102">
        <v>200</v>
      </c>
      <c r="G289" s="103">
        <v>5.6</v>
      </c>
      <c r="H289" s="103">
        <v>5</v>
      </c>
      <c r="I289" s="103">
        <v>7.8</v>
      </c>
      <c r="J289" s="108">
        <v>100</v>
      </c>
      <c r="K289" s="39"/>
      <c r="L289" s="38"/>
    </row>
    <row r="290" spans="1:12" ht="15" x14ac:dyDescent="0.25">
      <c r="A290" s="23"/>
      <c r="B290" s="15"/>
      <c r="C290" s="11"/>
      <c r="D290" s="7" t="s">
        <v>29</v>
      </c>
      <c r="E290" s="69" t="s">
        <v>49</v>
      </c>
      <c r="F290" s="105">
        <v>80</v>
      </c>
      <c r="G290" s="106">
        <v>6.16</v>
      </c>
      <c r="H290" s="106">
        <v>1.92</v>
      </c>
      <c r="I290" s="106">
        <v>42.72</v>
      </c>
      <c r="J290" s="109">
        <v>203.2</v>
      </c>
      <c r="K290" s="39"/>
      <c r="L290" s="38"/>
    </row>
    <row r="291" spans="1:12" ht="15" x14ac:dyDescent="0.25">
      <c r="A291" s="24"/>
      <c r="B291" s="17"/>
      <c r="C291" s="8"/>
      <c r="D291" s="18" t="s">
        <v>31</v>
      </c>
      <c r="E291" s="9"/>
      <c r="F291" s="84">
        <f>SUM(F288:F290)</f>
        <v>280</v>
      </c>
      <c r="G291" s="84">
        <f t="shared" ref="G291" si="213">SUM(G288:G290)</f>
        <v>11.76</v>
      </c>
      <c r="H291" s="84">
        <f t="shared" ref="H291" si="214">SUM(H288:H290)</f>
        <v>6.92</v>
      </c>
      <c r="I291" s="84">
        <f t="shared" ref="I291" si="215">SUM(I288:I290)</f>
        <v>50.519999999999996</v>
      </c>
      <c r="J291" s="101">
        <f t="shared" ref="J291" si="216">SUM(J288:J290)</f>
        <v>303.2</v>
      </c>
      <c r="K291" s="25"/>
      <c r="L291" s="19">
        <f>SUM(L288:L290)</f>
        <v>0</v>
      </c>
    </row>
    <row r="292" spans="1:12" ht="15" x14ac:dyDescent="0.25">
      <c r="A292" s="14">
        <v>2</v>
      </c>
      <c r="B292" s="15">
        <v>4</v>
      </c>
      <c r="C292" s="51" t="s">
        <v>50</v>
      </c>
      <c r="D292" s="52" t="s">
        <v>23</v>
      </c>
      <c r="E292" s="68" t="s">
        <v>23</v>
      </c>
      <c r="F292" s="102">
        <v>150</v>
      </c>
      <c r="G292" s="103">
        <v>1.35</v>
      </c>
      <c r="H292" s="103"/>
      <c r="I292" s="103">
        <v>21.15</v>
      </c>
      <c r="J292" s="108">
        <v>90</v>
      </c>
      <c r="K292" s="39"/>
      <c r="L292" s="38"/>
    </row>
    <row r="293" spans="1:12" ht="15" x14ac:dyDescent="0.25">
      <c r="A293" s="14"/>
      <c r="B293" s="15"/>
      <c r="C293" s="11"/>
      <c r="D293" s="52" t="s">
        <v>28</v>
      </c>
      <c r="E293" s="69" t="s">
        <v>53</v>
      </c>
      <c r="F293" s="105">
        <v>200</v>
      </c>
      <c r="G293" s="106">
        <v>1.2</v>
      </c>
      <c r="H293" s="106"/>
      <c r="I293" s="106">
        <v>35.1</v>
      </c>
      <c r="J293" s="109">
        <v>150</v>
      </c>
      <c r="K293" s="39"/>
      <c r="L293" s="38"/>
    </row>
    <row r="294" spans="1:12" ht="15" x14ac:dyDescent="0.25">
      <c r="A294" s="15"/>
      <c r="B294" s="14"/>
      <c r="C294" s="65"/>
      <c r="D294" s="66" t="s">
        <v>25</v>
      </c>
      <c r="E294" s="69" t="s">
        <v>54</v>
      </c>
      <c r="F294" s="105">
        <v>30</v>
      </c>
      <c r="G294" s="106">
        <v>3.39</v>
      </c>
      <c r="H294" s="106">
        <v>4.0199999999999996</v>
      </c>
      <c r="I294" s="106">
        <v>20.13</v>
      </c>
      <c r="J294" s="109">
        <v>105.6</v>
      </c>
      <c r="K294" s="39"/>
      <c r="L294" s="38"/>
    </row>
    <row r="295" spans="1:12" ht="15" x14ac:dyDescent="0.25">
      <c r="A295" s="16"/>
      <c r="B295" s="17"/>
      <c r="C295" s="8"/>
      <c r="D295" s="67" t="s">
        <v>31</v>
      </c>
      <c r="E295" s="63"/>
      <c r="F295" s="90">
        <f>SUM(F292:F294)</f>
        <v>380</v>
      </c>
      <c r="G295" s="90">
        <f t="shared" ref="G295" si="217">SUM(G292:G294)</f>
        <v>5.9399999999999995</v>
      </c>
      <c r="H295" s="90">
        <f t="shared" ref="H295" si="218">SUM(H292:H294)</f>
        <v>4.0199999999999996</v>
      </c>
      <c r="I295" s="90">
        <f t="shared" ref="I295" si="219">SUM(I292:I294)</f>
        <v>76.38</v>
      </c>
      <c r="J295" s="91">
        <f t="shared" ref="J295" si="220">SUM(J292:J294)</f>
        <v>345.6</v>
      </c>
      <c r="K295" s="64"/>
      <c r="L295" s="64">
        <f t="shared" ref="L295" si="221">SUM(L292:L294)</f>
        <v>0</v>
      </c>
    </row>
    <row r="296" spans="1:12" ht="15" x14ac:dyDescent="0.25">
      <c r="A296" s="14">
        <v>2</v>
      </c>
      <c r="B296" s="15">
        <v>4</v>
      </c>
      <c r="C296" s="11" t="s">
        <v>58</v>
      </c>
      <c r="D296" s="7" t="s">
        <v>25</v>
      </c>
      <c r="E296" s="68" t="s">
        <v>80</v>
      </c>
      <c r="F296" s="102">
        <v>120</v>
      </c>
      <c r="G296" s="103">
        <v>3.9</v>
      </c>
      <c r="H296" s="103">
        <v>4.18</v>
      </c>
      <c r="I296" s="103">
        <v>21.07</v>
      </c>
      <c r="J296" s="104">
        <v>142.88999999999999</v>
      </c>
      <c r="K296" s="39"/>
      <c r="L296" s="38"/>
    </row>
    <row r="297" spans="1:12" ht="15" x14ac:dyDescent="0.25">
      <c r="A297" s="14"/>
      <c r="B297" s="15"/>
      <c r="C297" s="11"/>
      <c r="D297" s="7" t="s">
        <v>26</v>
      </c>
      <c r="E297" s="69" t="s">
        <v>110</v>
      </c>
      <c r="F297" s="105">
        <v>320</v>
      </c>
      <c r="G297" s="106">
        <v>42.26</v>
      </c>
      <c r="H297" s="106">
        <v>56.98</v>
      </c>
      <c r="I297" s="106">
        <v>63.29</v>
      </c>
      <c r="J297" s="107">
        <v>925.2</v>
      </c>
      <c r="K297" s="39"/>
      <c r="L297" s="38"/>
    </row>
    <row r="298" spans="1:12" ht="15" x14ac:dyDescent="0.25">
      <c r="A298" s="14"/>
      <c r="B298" s="15"/>
      <c r="C298" s="11"/>
      <c r="D298" s="7" t="s">
        <v>30</v>
      </c>
      <c r="E298" s="69" t="s">
        <v>22</v>
      </c>
      <c r="F298" s="105">
        <v>80</v>
      </c>
      <c r="G298" s="106">
        <v>3.3</v>
      </c>
      <c r="H298" s="106">
        <v>0.49</v>
      </c>
      <c r="I298" s="106">
        <v>34.86</v>
      </c>
      <c r="J298" s="107">
        <v>149.80000000000001</v>
      </c>
      <c r="K298" s="39"/>
      <c r="L298" s="38"/>
    </row>
    <row r="299" spans="1:12" ht="15" x14ac:dyDescent="0.25">
      <c r="A299" s="14"/>
      <c r="B299" s="15"/>
      <c r="C299" s="11"/>
      <c r="D299" s="7" t="s">
        <v>21</v>
      </c>
      <c r="E299" s="70" t="s">
        <v>57</v>
      </c>
      <c r="F299" s="110">
        <v>200</v>
      </c>
      <c r="G299" s="111">
        <v>0.05</v>
      </c>
      <c r="H299" s="111"/>
      <c r="I299" s="106">
        <v>14.9</v>
      </c>
      <c r="J299" s="112">
        <v>56.1</v>
      </c>
      <c r="K299" s="39"/>
      <c r="L299" s="38"/>
    </row>
    <row r="300" spans="1:12" ht="15" x14ac:dyDescent="0.25">
      <c r="A300" s="14"/>
      <c r="B300" s="15"/>
      <c r="C300" s="11"/>
      <c r="D300" s="6"/>
      <c r="E300" s="37"/>
      <c r="F300" s="37"/>
      <c r="G300" s="37"/>
      <c r="H300" s="37"/>
      <c r="I300" s="37"/>
      <c r="J300" s="37"/>
      <c r="K300" s="39"/>
      <c r="L300" s="38"/>
    </row>
    <row r="301" spans="1:12" ht="15" x14ac:dyDescent="0.25">
      <c r="A301" s="16"/>
      <c r="B301" s="17"/>
      <c r="C301" s="8"/>
      <c r="D301" s="18" t="s">
        <v>31</v>
      </c>
      <c r="E301" s="9"/>
      <c r="F301" s="84">
        <f>SUM(F296:F300)</f>
        <v>720</v>
      </c>
      <c r="G301" s="84">
        <f t="shared" ref="G301" si="222">SUM(G296:G300)</f>
        <v>49.509999999999991</v>
      </c>
      <c r="H301" s="84">
        <f t="shared" ref="H301" si="223">SUM(H296:H300)</f>
        <v>61.65</v>
      </c>
      <c r="I301" s="84">
        <f t="shared" ref="I301" si="224">SUM(I296:I300)</f>
        <v>134.12</v>
      </c>
      <c r="J301" s="84">
        <f t="shared" ref="J301" si="225">SUM(J296:J300)</f>
        <v>1273.99</v>
      </c>
      <c r="K301" s="25"/>
      <c r="L301" s="19">
        <f>SUM(L291:L300)</f>
        <v>0</v>
      </c>
    </row>
    <row r="302" spans="1:12" ht="15.75" thickBot="1" x14ac:dyDescent="0.25">
      <c r="A302" s="53">
        <v>2</v>
      </c>
      <c r="B302" s="29">
        <v>4</v>
      </c>
      <c r="C302" s="55" t="s">
        <v>4</v>
      </c>
      <c r="D302" s="56"/>
      <c r="E302" s="27"/>
      <c r="F302" s="96">
        <f>F280+F301+F287+F291+F295</f>
        <v>3025</v>
      </c>
      <c r="G302" s="96">
        <f t="shared" ref="G302:J302" si="226">G280+G301+G287+G291+G295</f>
        <v>139.61999999999998</v>
      </c>
      <c r="H302" s="96">
        <f t="shared" si="226"/>
        <v>161.27000000000001</v>
      </c>
      <c r="I302" s="96">
        <f t="shared" si="226"/>
        <v>580.14</v>
      </c>
      <c r="J302" s="96">
        <f t="shared" si="226"/>
        <v>4253.5199999999995</v>
      </c>
      <c r="K302" s="60">
        <f t="shared" ref="K302" si="227">K280+K301+K287+K291+K295</f>
        <v>0</v>
      </c>
      <c r="L302" s="60">
        <f t="shared" ref="L302" si="228">L280+L301+L287+L291+L295</f>
        <v>0</v>
      </c>
    </row>
    <row r="303" spans="1:12" ht="15" x14ac:dyDescent="0.25">
      <c r="A303" s="20">
        <v>2</v>
      </c>
      <c r="B303" s="21">
        <v>5</v>
      </c>
      <c r="C303" s="22" t="s">
        <v>19</v>
      </c>
      <c r="D303" s="5" t="s">
        <v>20</v>
      </c>
      <c r="E303" s="50" t="s">
        <v>81</v>
      </c>
      <c r="F303" s="98">
        <v>250</v>
      </c>
      <c r="G303" s="76">
        <v>7.67</v>
      </c>
      <c r="H303" s="76">
        <v>13.11</v>
      </c>
      <c r="I303" s="76">
        <v>44.83</v>
      </c>
      <c r="J303" s="99">
        <v>317.39999999999998</v>
      </c>
      <c r="K303" s="36"/>
      <c r="L303" s="35"/>
    </row>
    <row r="304" spans="1:12" ht="15" x14ac:dyDescent="0.25">
      <c r="A304" s="23"/>
      <c r="B304" s="15"/>
      <c r="C304" s="11"/>
      <c r="D304" s="61" t="s">
        <v>21</v>
      </c>
      <c r="E304" s="48" t="s">
        <v>60</v>
      </c>
      <c r="F304" s="82">
        <v>200</v>
      </c>
      <c r="G304" s="78">
        <v>3.45</v>
      </c>
      <c r="H304" s="78">
        <v>3.88</v>
      </c>
      <c r="I304" s="78">
        <v>20.58</v>
      </c>
      <c r="J304" s="100">
        <v>127.98</v>
      </c>
      <c r="K304" s="39"/>
      <c r="L304" s="38"/>
    </row>
    <row r="305" spans="1:12" ht="15" x14ac:dyDescent="0.25">
      <c r="A305" s="23"/>
      <c r="B305" s="15"/>
      <c r="C305" s="11"/>
      <c r="D305" s="62" t="s">
        <v>29</v>
      </c>
      <c r="E305" s="48" t="s">
        <v>43</v>
      </c>
      <c r="F305" s="82">
        <v>105</v>
      </c>
      <c r="G305" s="78">
        <v>7.02</v>
      </c>
      <c r="H305" s="78">
        <v>14.46</v>
      </c>
      <c r="I305" s="78">
        <v>48.19</v>
      </c>
      <c r="J305" s="100">
        <v>340.8</v>
      </c>
      <c r="K305" s="39"/>
      <c r="L305" s="38"/>
    </row>
    <row r="306" spans="1:12" ht="15" x14ac:dyDescent="0.25">
      <c r="A306" s="23"/>
      <c r="B306" s="15"/>
      <c r="C306" s="11"/>
      <c r="D306" s="62" t="s">
        <v>25</v>
      </c>
      <c r="E306" s="48" t="s">
        <v>61</v>
      </c>
      <c r="F306" s="82">
        <v>24</v>
      </c>
      <c r="G306" s="78">
        <v>5.62</v>
      </c>
      <c r="H306" s="78">
        <v>7.2</v>
      </c>
      <c r="I306" s="78"/>
      <c r="J306" s="100">
        <v>89</v>
      </c>
      <c r="K306" s="39"/>
      <c r="L306" s="38"/>
    </row>
    <row r="307" spans="1:12" ht="15" x14ac:dyDescent="0.25">
      <c r="A307" s="24"/>
      <c r="B307" s="17"/>
      <c r="C307" s="8"/>
      <c r="D307" s="18" t="s">
        <v>31</v>
      </c>
      <c r="E307" s="9"/>
      <c r="F307" s="9">
        <f>SUM(F303:F306)</f>
        <v>579</v>
      </c>
      <c r="G307" s="9">
        <f t="shared" ref="G307" si="229">SUM(G303:G306)</f>
        <v>23.76</v>
      </c>
      <c r="H307" s="9">
        <f t="shared" ref="H307" si="230">SUM(H303:H306)</f>
        <v>38.65</v>
      </c>
      <c r="I307" s="9">
        <f t="shared" ref="I307" si="231">SUM(I303:I306)</f>
        <v>113.6</v>
      </c>
      <c r="J307" s="86">
        <f>SUM(J303:J306)</f>
        <v>875.18000000000006</v>
      </c>
      <c r="K307" s="25"/>
      <c r="L307" s="19">
        <f>SUM(L303:L306)</f>
        <v>0</v>
      </c>
    </row>
    <row r="308" spans="1:12" ht="15" x14ac:dyDescent="0.25">
      <c r="A308" s="26">
        <f>A303</f>
        <v>2</v>
      </c>
      <c r="B308" s="13">
        <v>5</v>
      </c>
      <c r="C308" s="10" t="s">
        <v>24</v>
      </c>
      <c r="D308" s="7" t="s">
        <v>25</v>
      </c>
      <c r="E308" s="68" t="s">
        <v>62</v>
      </c>
      <c r="F308" s="102">
        <v>120</v>
      </c>
      <c r="G308" s="103">
        <v>9.9600000000000009</v>
      </c>
      <c r="H308" s="103">
        <v>1.44</v>
      </c>
      <c r="I308" s="103">
        <v>90</v>
      </c>
      <c r="J308" s="104">
        <v>390</v>
      </c>
      <c r="K308" s="39"/>
      <c r="L308" s="38"/>
    </row>
    <row r="309" spans="1:12" ht="15" x14ac:dyDescent="0.25">
      <c r="A309" s="23"/>
      <c r="B309" s="15"/>
      <c r="C309" s="11"/>
      <c r="D309" s="7" t="s">
        <v>26</v>
      </c>
      <c r="E309" s="69" t="s">
        <v>111</v>
      </c>
      <c r="F309" s="105">
        <v>270</v>
      </c>
      <c r="G309" s="106">
        <v>6.87</v>
      </c>
      <c r="H309" s="106">
        <v>17.809999999999999</v>
      </c>
      <c r="I309" s="106">
        <v>23.85</v>
      </c>
      <c r="J309" s="107">
        <v>279.39999999999998</v>
      </c>
      <c r="K309" s="39"/>
      <c r="L309" s="38"/>
    </row>
    <row r="310" spans="1:12" ht="15" x14ac:dyDescent="0.25">
      <c r="A310" s="23"/>
      <c r="B310" s="15"/>
      <c r="C310" s="11"/>
      <c r="D310" s="7" t="s">
        <v>27</v>
      </c>
      <c r="E310" s="69" t="s">
        <v>112</v>
      </c>
      <c r="F310" s="105">
        <v>350</v>
      </c>
      <c r="G310" s="106">
        <v>58.98</v>
      </c>
      <c r="H310" s="106">
        <v>20.5</v>
      </c>
      <c r="I310" s="106">
        <v>38.9</v>
      </c>
      <c r="J310" s="107">
        <v>447.54</v>
      </c>
      <c r="K310" s="39"/>
      <c r="L310" s="38"/>
    </row>
    <row r="311" spans="1:12" ht="15" x14ac:dyDescent="0.25">
      <c r="A311" s="23"/>
      <c r="B311" s="15"/>
      <c r="C311" s="11"/>
      <c r="D311" s="7" t="s">
        <v>28</v>
      </c>
      <c r="E311" s="69" t="s">
        <v>48</v>
      </c>
      <c r="F311" s="105">
        <v>200</v>
      </c>
      <c r="G311" s="106">
        <v>0.69</v>
      </c>
      <c r="H311" s="106"/>
      <c r="I311" s="106">
        <v>28.5</v>
      </c>
      <c r="J311" s="107">
        <v>110.1</v>
      </c>
      <c r="K311" s="39"/>
      <c r="L311" s="38"/>
    </row>
    <row r="312" spans="1:12" ht="15" x14ac:dyDescent="0.25">
      <c r="A312" s="23"/>
      <c r="B312" s="15"/>
      <c r="C312" s="11"/>
      <c r="D312" s="62" t="s">
        <v>30</v>
      </c>
      <c r="E312" s="69" t="s">
        <v>22</v>
      </c>
      <c r="F312" s="105">
        <v>80</v>
      </c>
      <c r="G312" s="106">
        <v>3.3</v>
      </c>
      <c r="H312" s="106">
        <v>0.49</v>
      </c>
      <c r="I312" s="106">
        <v>34.86</v>
      </c>
      <c r="J312" s="107">
        <v>149.80000000000001</v>
      </c>
      <c r="K312" s="39"/>
      <c r="L312" s="38"/>
    </row>
    <row r="313" spans="1:12" ht="15" x14ac:dyDescent="0.25">
      <c r="A313" s="23"/>
      <c r="B313" s="15"/>
      <c r="C313" s="11"/>
      <c r="D313" s="62" t="s">
        <v>29</v>
      </c>
      <c r="E313" s="69" t="s">
        <v>49</v>
      </c>
      <c r="F313" s="105">
        <v>70</v>
      </c>
      <c r="G313" s="106">
        <v>6.16</v>
      </c>
      <c r="H313" s="106">
        <v>1.92</v>
      </c>
      <c r="I313" s="106">
        <v>42.72</v>
      </c>
      <c r="J313" s="107">
        <v>203.2</v>
      </c>
      <c r="K313" s="39"/>
      <c r="L313" s="38"/>
    </row>
    <row r="314" spans="1:12" ht="15" x14ac:dyDescent="0.25">
      <c r="A314" s="24"/>
      <c r="B314" s="17"/>
      <c r="C314" s="8"/>
      <c r="D314" s="18" t="s">
        <v>31</v>
      </c>
      <c r="E314" s="9"/>
      <c r="F314" s="84">
        <f>SUM(F308:F313)</f>
        <v>1090</v>
      </c>
      <c r="G314" s="84">
        <f t="shared" ref="G314" si="232">SUM(G308:G313)</f>
        <v>85.96</v>
      </c>
      <c r="H314" s="84">
        <f t="shared" ref="H314" si="233">SUM(H308:H313)</f>
        <v>42.160000000000004</v>
      </c>
      <c r="I314" s="84">
        <f t="shared" ref="I314" si="234">SUM(I308:I313)</f>
        <v>258.83000000000004</v>
      </c>
      <c r="J314" s="101">
        <f t="shared" ref="J314" si="235">SUM(J308:J313)</f>
        <v>1580.04</v>
      </c>
      <c r="K314" s="25"/>
      <c r="L314" s="19">
        <f>SUM(L308:L313)</f>
        <v>0</v>
      </c>
    </row>
    <row r="315" spans="1:12" ht="15" x14ac:dyDescent="0.25">
      <c r="A315" s="26">
        <v>2</v>
      </c>
      <c r="B315" s="13">
        <v>5</v>
      </c>
      <c r="C315" s="49" t="s">
        <v>50</v>
      </c>
      <c r="D315" s="7" t="s">
        <v>25</v>
      </c>
      <c r="E315" s="48"/>
      <c r="F315" s="82"/>
      <c r="G315" s="78"/>
      <c r="H315" s="78"/>
      <c r="I315" s="78"/>
      <c r="J315" s="79"/>
      <c r="K315" s="39"/>
      <c r="L315" s="38"/>
    </row>
    <row r="316" spans="1:12" ht="15" x14ac:dyDescent="0.25">
      <c r="A316" s="23"/>
      <c r="B316" s="15"/>
      <c r="C316" s="11"/>
      <c r="D316" s="7" t="s">
        <v>28</v>
      </c>
      <c r="E316" s="68" t="s">
        <v>73</v>
      </c>
      <c r="F316" s="102">
        <v>200</v>
      </c>
      <c r="G316" s="103">
        <v>5.6</v>
      </c>
      <c r="H316" s="103">
        <v>6.4</v>
      </c>
      <c r="I316" s="103">
        <v>9.4</v>
      </c>
      <c r="J316" s="108">
        <v>116</v>
      </c>
      <c r="K316" s="39"/>
      <c r="L316" s="38"/>
    </row>
    <row r="317" spans="1:12" ht="15" x14ac:dyDescent="0.25">
      <c r="A317" s="23"/>
      <c r="B317" s="15"/>
      <c r="C317" s="11"/>
      <c r="D317" s="7" t="s">
        <v>29</v>
      </c>
      <c r="E317" s="69" t="s">
        <v>49</v>
      </c>
      <c r="F317" s="105">
        <v>80</v>
      </c>
      <c r="G317" s="106">
        <v>6.16</v>
      </c>
      <c r="H317" s="106">
        <v>1.92</v>
      </c>
      <c r="I317" s="106">
        <v>42.72</v>
      </c>
      <c r="J317" s="109">
        <v>203.2</v>
      </c>
      <c r="K317" s="39"/>
      <c r="L317" s="38"/>
    </row>
    <row r="318" spans="1:12" ht="15" x14ac:dyDescent="0.25">
      <c r="A318" s="24"/>
      <c r="B318" s="17"/>
      <c r="C318" s="8"/>
      <c r="D318" s="18" t="s">
        <v>31</v>
      </c>
      <c r="E318" s="9"/>
      <c r="F318" s="84">
        <f>SUM(F315:F317)</f>
        <v>280</v>
      </c>
      <c r="G318" s="84">
        <f t="shared" ref="G318" si="236">SUM(G315:G317)</f>
        <v>11.76</v>
      </c>
      <c r="H318" s="84">
        <f t="shared" ref="H318" si="237">SUM(H315:H317)</f>
        <v>8.32</v>
      </c>
      <c r="I318" s="84">
        <f t="shared" ref="I318" si="238">SUM(I315:I317)</f>
        <v>52.12</v>
      </c>
      <c r="J318" s="101">
        <f t="shared" ref="J318" si="239">SUM(J315:J317)</f>
        <v>319.2</v>
      </c>
      <c r="K318" s="25"/>
      <c r="L318" s="19">
        <f>SUM(L315:L317)</f>
        <v>0</v>
      </c>
    </row>
    <row r="319" spans="1:12" ht="15" x14ac:dyDescent="0.25">
      <c r="A319" s="14">
        <v>2</v>
      </c>
      <c r="B319" s="15">
        <v>5</v>
      </c>
      <c r="C319" s="51" t="s">
        <v>50</v>
      </c>
      <c r="D319" s="52" t="s">
        <v>23</v>
      </c>
      <c r="E319" s="68" t="s">
        <v>23</v>
      </c>
      <c r="F319" s="102">
        <v>150</v>
      </c>
      <c r="G319" s="103">
        <v>1.35</v>
      </c>
      <c r="H319" s="103"/>
      <c r="I319" s="103">
        <v>21.15</v>
      </c>
      <c r="J319" s="108">
        <v>90</v>
      </c>
      <c r="K319" s="39"/>
      <c r="L319" s="38"/>
    </row>
    <row r="320" spans="1:12" ht="15" x14ac:dyDescent="0.25">
      <c r="A320" s="14"/>
      <c r="B320" s="15"/>
      <c r="C320" s="11"/>
      <c r="D320" s="52" t="s">
        <v>28</v>
      </c>
      <c r="E320" s="69" t="s">
        <v>53</v>
      </c>
      <c r="F320" s="105">
        <v>200</v>
      </c>
      <c r="G320" s="106">
        <v>1.2</v>
      </c>
      <c r="H320" s="106"/>
      <c r="I320" s="106">
        <v>35.1</v>
      </c>
      <c r="J320" s="109">
        <v>150</v>
      </c>
      <c r="K320" s="39"/>
      <c r="L320" s="38"/>
    </row>
    <row r="321" spans="1:12" ht="15" x14ac:dyDescent="0.25">
      <c r="A321" s="15"/>
      <c r="B321" s="14"/>
      <c r="C321" s="65"/>
      <c r="D321" s="66" t="s">
        <v>25</v>
      </c>
      <c r="E321" s="69" t="s">
        <v>113</v>
      </c>
      <c r="F321" s="105">
        <v>150</v>
      </c>
      <c r="G321" s="106">
        <v>14.13</v>
      </c>
      <c r="H321" s="106">
        <v>13.54</v>
      </c>
      <c r="I321" s="106">
        <v>118.22</v>
      </c>
      <c r="J321" s="109">
        <v>624.20000000000005</v>
      </c>
      <c r="K321" s="39"/>
      <c r="L321" s="38"/>
    </row>
    <row r="322" spans="1:12" ht="15" x14ac:dyDescent="0.25">
      <c r="A322" s="16"/>
      <c r="B322" s="17"/>
      <c r="C322" s="8"/>
      <c r="D322" s="67" t="s">
        <v>31</v>
      </c>
      <c r="E322" s="63"/>
      <c r="F322" s="90">
        <f>SUM(F319:F321)</f>
        <v>500</v>
      </c>
      <c r="G322" s="90">
        <f t="shared" ref="G322" si="240">SUM(G319:G321)</f>
        <v>16.68</v>
      </c>
      <c r="H322" s="90">
        <f t="shared" ref="H322" si="241">SUM(H319:H321)</f>
        <v>13.54</v>
      </c>
      <c r="I322" s="90">
        <f t="shared" ref="I322" si="242">SUM(I319:I321)</f>
        <v>174.47</v>
      </c>
      <c r="J322" s="91">
        <f t="shared" ref="J322" si="243">SUM(J319:J321)</f>
        <v>864.2</v>
      </c>
      <c r="K322" s="64"/>
      <c r="L322" s="64">
        <f t="shared" ref="L322" si="244">SUM(L319:L321)</f>
        <v>0</v>
      </c>
    </row>
    <row r="323" spans="1:12" ht="15" x14ac:dyDescent="0.25">
      <c r="A323" s="14">
        <v>2</v>
      </c>
      <c r="B323" s="15">
        <v>5</v>
      </c>
      <c r="C323" s="11" t="s">
        <v>58</v>
      </c>
      <c r="D323" s="7" t="s">
        <v>25</v>
      </c>
      <c r="E323" s="68" t="s">
        <v>85</v>
      </c>
      <c r="F323" s="102">
        <v>100</v>
      </c>
      <c r="G323" s="103">
        <v>1.55</v>
      </c>
      <c r="H323" s="103"/>
      <c r="I323" s="103">
        <v>14.7</v>
      </c>
      <c r="J323" s="104">
        <v>88.8</v>
      </c>
      <c r="K323" s="39"/>
      <c r="L323" s="38"/>
    </row>
    <row r="324" spans="1:12" ht="15" x14ac:dyDescent="0.25">
      <c r="A324" s="14"/>
      <c r="B324" s="15"/>
      <c r="C324" s="11"/>
      <c r="D324" s="7" t="s">
        <v>26</v>
      </c>
      <c r="E324" s="69" t="s">
        <v>114</v>
      </c>
      <c r="F324" s="105">
        <v>340</v>
      </c>
      <c r="G324" s="106">
        <v>19.03</v>
      </c>
      <c r="H324" s="106">
        <v>42.57</v>
      </c>
      <c r="I324" s="106">
        <v>116.13</v>
      </c>
      <c r="J324" s="107">
        <v>513.20000000000005</v>
      </c>
      <c r="K324" s="39"/>
      <c r="L324" s="38"/>
    </row>
    <row r="325" spans="1:12" ht="15" x14ac:dyDescent="0.25">
      <c r="A325" s="14"/>
      <c r="B325" s="15"/>
      <c r="C325" s="11"/>
      <c r="D325" s="7" t="s">
        <v>30</v>
      </c>
      <c r="E325" s="69" t="s">
        <v>22</v>
      </c>
      <c r="F325" s="105">
        <v>80</v>
      </c>
      <c r="G325" s="106">
        <v>3.3</v>
      </c>
      <c r="H325" s="106">
        <v>0.49</v>
      </c>
      <c r="I325" s="106">
        <v>34.86</v>
      </c>
      <c r="J325" s="107">
        <v>149.80000000000001</v>
      </c>
      <c r="K325" s="39"/>
      <c r="L325" s="38"/>
    </row>
    <row r="326" spans="1:12" ht="15" x14ac:dyDescent="0.25">
      <c r="A326" s="14"/>
      <c r="B326" s="15"/>
      <c r="C326" s="11"/>
      <c r="D326" s="7" t="s">
        <v>21</v>
      </c>
      <c r="E326" s="70" t="s">
        <v>57</v>
      </c>
      <c r="F326" s="110">
        <v>200</v>
      </c>
      <c r="G326" s="111">
        <v>0.05</v>
      </c>
      <c r="H326" s="111"/>
      <c r="I326" s="106">
        <v>14.9</v>
      </c>
      <c r="J326" s="112">
        <v>56.1</v>
      </c>
      <c r="K326" s="39"/>
      <c r="L326" s="38"/>
    </row>
    <row r="327" spans="1:12" ht="15" x14ac:dyDescent="0.25">
      <c r="A327" s="14"/>
      <c r="B327" s="15"/>
      <c r="C327" s="11"/>
      <c r="D327" s="6"/>
      <c r="E327" s="37"/>
      <c r="F327" s="37"/>
      <c r="G327" s="37"/>
      <c r="H327" s="37"/>
      <c r="I327" s="37"/>
      <c r="J327" s="37"/>
      <c r="K327" s="39"/>
      <c r="L327" s="38"/>
    </row>
    <row r="328" spans="1:12" ht="15" x14ac:dyDescent="0.25">
      <c r="A328" s="16"/>
      <c r="B328" s="17"/>
      <c r="C328" s="8"/>
      <c r="D328" s="18" t="s">
        <v>31</v>
      </c>
      <c r="E328" s="9"/>
      <c r="F328" s="84">
        <f>SUM(F323:F327)</f>
        <v>720</v>
      </c>
      <c r="G328" s="84">
        <f t="shared" ref="G328" si="245">SUM(G323:G327)</f>
        <v>23.930000000000003</v>
      </c>
      <c r="H328" s="84">
        <f t="shared" ref="H328" si="246">SUM(H323:H327)</f>
        <v>43.06</v>
      </c>
      <c r="I328" s="84">
        <f t="shared" ref="I328" si="247">SUM(I323:I327)</f>
        <v>180.59</v>
      </c>
      <c r="J328" s="84">
        <f t="shared" ref="J328" si="248">SUM(J323:J327)</f>
        <v>807.9</v>
      </c>
      <c r="K328" s="25"/>
      <c r="L328" s="19">
        <f>SUM(L318:L327)</f>
        <v>0</v>
      </c>
    </row>
    <row r="329" spans="1:12" ht="15.75" thickBot="1" x14ac:dyDescent="0.25">
      <c r="A329" s="53">
        <v>2</v>
      </c>
      <c r="B329" s="29">
        <v>5</v>
      </c>
      <c r="C329" s="55" t="s">
        <v>4</v>
      </c>
      <c r="D329" s="56"/>
      <c r="E329" s="27"/>
      <c r="F329" s="96">
        <f>F307+F328+F314+F318+F322</f>
        <v>3169</v>
      </c>
      <c r="G329" s="96">
        <f t="shared" ref="G329" si="249">G307+G328+G314+G318+G322</f>
        <v>162.09</v>
      </c>
      <c r="H329" s="96">
        <f t="shared" ref="H329" si="250">H307+H328+H314+H318+H322</f>
        <v>145.72999999999999</v>
      </c>
      <c r="I329" s="96">
        <f t="shared" ref="I329" si="251">I307+I328+I314+I318+I322</f>
        <v>779.61</v>
      </c>
      <c r="J329" s="96">
        <f t="shared" ref="J329" si="252">J307+J328+J314+J318+J322</f>
        <v>4446.5199999999995</v>
      </c>
      <c r="K329" s="60">
        <f t="shared" ref="K329" si="253">K307+K328+K314+K318+K322</f>
        <v>0</v>
      </c>
      <c r="L329" s="60">
        <f t="shared" ref="L329" si="254">L307+L328+L314+L318+L322</f>
        <v>0</v>
      </c>
    </row>
    <row r="330" spans="1:12" ht="15" x14ac:dyDescent="0.25">
      <c r="A330" s="20">
        <v>2</v>
      </c>
      <c r="B330" s="21">
        <v>6</v>
      </c>
      <c r="C330" s="22" t="s">
        <v>19</v>
      </c>
      <c r="D330" s="5" t="s">
        <v>20</v>
      </c>
      <c r="E330" s="50" t="s">
        <v>115</v>
      </c>
      <c r="F330" s="98">
        <v>205</v>
      </c>
      <c r="G330" s="76">
        <v>6.59</v>
      </c>
      <c r="H330" s="76">
        <v>12.48</v>
      </c>
      <c r="I330" s="76">
        <v>42.13</v>
      </c>
      <c r="J330" s="99">
        <v>297.10000000000002</v>
      </c>
      <c r="K330" s="36"/>
      <c r="L330" s="35"/>
    </row>
    <row r="331" spans="1:12" ht="15" x14ac:dyDescent="0.25">
      <c r="A331" s="23"/>
      <c r="B331" s="15"/>
      <c r="C331" s="11"/>
      <c r="D331" s="61" t="s">
        <v>21</v>
      </c>
      <c r="E331" s="48" t="s">
        <v>42</v>
      </c>
      <c r="F331" s="82">
        <v>200</v>
      </c>
      <c r="G331" s="78">
        <v>3.46</v>
      </c>
      <c r="H331" s="78">
        <v>3.89</v>
      </c>
      <c r="I331" s="78">
        <v>20.55</v>
      </c>
      <c r="J331" s="100">
        <v>127.98</v>
      </c>
      <c r="K331" s="39"/>
      <c r="L331" s="38"/>
    </row>
    <row r="332" spans="1:12" ht="15" x14ac:dyDescent="0.25">
      <c r="A332" s="23"/>
      <c r="B332" s="15"/>
      <c r="C332" s="11"/>
      <c r="D332" s="62" t="s">
        <v>29</v>
      </c>
      <c r="E332" s="48" t="s">
        <v>43</v>
      </c>
      <c r="F332" s="82">
        <v>105</v>
      </c>
      <c r="G332" s="78">
        <v>7.02</v>
      </c>
      <c r="H332" s="78">
        <v>14.46</v>
      </c>
      <c r="I332" s="78">
        <v>48.19</v>
      </c>
      <c r="J332" s="100">
        <v>340.8</v>
      </c>
      <c r="K332" s="39"/>
      <c r="L332" s="38"/>
    </row>
    <row r="333" spans="1:12" ht="15" x14ac:dyDescent="0.25">
      <c r="A333" s="23"/>
      <c r="B333" s="15"/>
      <c r="C333" s="11"/>
      <c r="D333" s="62" t="s">
        <v>25</v>
      </c>
      <c r="E333" s="48" t="s">
        <v>44</v>
      </c>
      <c r="F333" s="82">
        <v>40</v>
      </c>
      <c r="G333" s="78">
        <v>5.08</v>
      </c>
      <c r="H333" s="78">
        <v>4.5999999999999996</v>
      </c>
      <c r="I333" s="78">
        <v>0.28000000000000003</v>
      </c>
      <c r="J333" s="100">
        <v>62.8</v>
      </c>
      <c r="K333" s="39"/>
      <c r="L333" s="38"/>
    </row>
    <row r="334" spans="1:12" ht="15" x14ac:dyDescent="0.25">
      <c r="A334" s="24"/>
      <c r="B334" s="17"/>
      <c r="C334" s="8"/>
      <c r="D334" s="18" t="s">
        <v>31</v>
      </c>
      <c r="E334" s="9"/>
      <c r="F334" s="9">
        <f>SUM(F330:F333)</f>
        <v>550</v>
      </c>
      <c r="G334" s="9">
        <f t="shared" ref="G334" si="255">SUM(G330:G333)</f>
        <v>22.15</v>
      </c>
      <c r="H334" s="9">
        <f t="shared" ref="H334" si="256">SUM(H330:H333)</f>
        <v>35.43</v>
      </c>
      <c r="I334" s="9">
        <f t="shared" ref="I334" si="257">SUM(I330:I333)</f>
        <v>111.15</v>
      </c>
      <c r="J334" s="86">
        <f>SUM(J330:J333)</f>
        <v>828.68000000000006</v>
      </c>
      <c r="K334" s="25"/>
      <c r="L334" s="19">
        <f>SUM(L330:L333)</f>
        <v>0</v>
      </c>
    </row>
    <row r="335" spans="1:12" ht="15" x14ac:dyDescent="0.25">
      <c r="A335" s="26">
        <f>A330</f>
        <v>2</v>
      </c>
      <c r="B335" s="13">
        <v>6</v>
      </c>
      <c r="C335" s="10" t="s">
        <v>24</v>
      </c>
      <c r="D335" s="7" t="s">
        <v>25</v>
      </c>
      <c r="E335" s="68" t="s">
        <v>70</v>
      </c>
      <c r="F335" s="102">
        <v>100</v>
      </c>
      <c r="G335" s="103">
        <v>1.32</v>
      </c>
      <c r="H335" s="103">
        <v>3.1</v>
      </c>
      <c r="I335" s="103">
        <v>11.98</v>
      </c>
      <c r="J335" s="104">
        <v>75.599999999999994</v>
      </c>
      <c r="K335" s="39"/>
      <c r="L335" s="38"/>
    </row>
    <row r="336" spans="1:12" ht="15" x14ac:dyDescent="0.25">
      <c r="A336" s="23"/>
      <c r="B336" s="15"/>
      <c r="C336" s="11"/>
      <c r="D336" s="7" t="s">
        <v>26</v>
      </c>
      <c r="E336" s="69" t="s">
        <v>82</v>
      </c>
      <c r="F336" s="105">
        <v>250</v>
      </c>
      <c r="G336" s="106">
        <v>9.7100000000000009</v>
      </c>
      <c r="H336" s="106">
        <v>13.92</v>
      </c>
      <c r="I336" s="106">
        <v>27.04</v>
      </c>
      <c r="J336" s="107">
        <v>265.2</v>
      </c>
      <c r="K336" s="39"/>
      <c r="L336" s="38"/>
    </row>
    <row r="337" spans="1:12" ht="15" x14ac:dyDescent="0.25">
      <c r="A337" s="23"/>
      <c r="B337" s="15"/>
      <c r="C337" s="11"/>
      <c r="D337" s="7" t="s">
        <v>27</v>
      </c>
      <c r="E337" s="69" t="s">
        <v>56</v>
      </c>
      <c r="F337" s="105">
        <v>230</v>
      </c>
      <c r="G337" s="106">
        <v>13.6</v>
      </c>
      <c r="H337" s="106">
        <v>18.78</v>
      </c>
      <c r="I337" s="106">
        <v>19.88</v>
      </c>
      <c r="J337" s="107">
        <v>298.64999999999998</v>
      </c>
      <c r="K337" s="39"/>
      <c r="L337" s="38"/>
    </row>
    <row r="338" spans="1:12" ht="15" x14ac:dyDescent="0.25">
      <c r="A338" s="23"/>
      <c r="B338" s="15"/>
      <c r="C338" s="11"/>
      <c r="D338" s="7" t="s">
        <v>28</v>
      </c>
      <c r="E338" s="69" t="s">
        <v>48</v>
      </c>
      <c r="F338" s="105">
        <v>200</v>
      </c>
      <c r="G338" s="106">
        <v>0.69</v>
      </c>
      <c r="H338" s="106"/>
      <c r="I338" s="106">
        <v>28.5</v>
      </c>
      <c r="J338" s="107">
        <v>110.1</v>
      </c>
      <c r="K338" s="39"/>
      <c r="L338" s="38"/>
    </row>
    <row r="339" spans="1:12" ht="15" x14ac:dyDescent="0.25">
      <c r="A339" s="23"/>
      <c r="B339" s="15"/>
      <c r="C339" s="11"/>
      <c r="D339" s="62" t="s">
        <v>30</v>
      </c>
      <c r="E339" s="69" t="s">
        <v>22</v>
      </c>
      <c r="F339" s="105">
        <v>80</v>
      </c>
      <c r="G339" s="106">
        <v>3.3</v>
      </c>
      <c r="H339" s="106">
        <v>0.49</v>
      </c>
      <c r="I339" s="106">
        <v>34.86</v>
      </c>
      <c r="J339" s="107">
        <v>149.80000000000001</v>
      </c>
      <c r="K339" s="39"/>
      <c r="L339" s="38"/>
    </row>
    <row r="340" spans="1:12" ht="15" x14ac:dyDescent="0.25">
      <c r="A340" s="23"/>
      <c r="B340" s="15"/>
      <c r="C340" s="11"/>
      <c r="D340" s="62" t="s">
        <v>29</v>
      </c>
      <c r="E340" s="69" t="s">
        <v>49</v>
      </c>
      <c r="F340" s="105">
        <v>70</v>
      </c>
      <c r="G340" s="106">
        <v>6.16</v>
      </c>
      <c r="H340" s="106">
        <v>1.92</v>
      </c>
      <c r="I340" s="106">
        <v>42.72</v>
      </c>
      <c r="J340" s="107">
        <v>203.2</v>
      </c>
      <c r="K340" s="39"/>
      <c r="L340" s="38"/>
    </row>
    <row r="341" spans="1:12" ht="15" x14ac:dyDescent="0.25">
      <c r="A341" s="24"/>
      <c r="B341" s="17"/>
      <c r="C341" s="8"/>
      <c r="D341" s="18" t="s">
        <v>31</v>
      </c>
      <c r="E341" s="9"/>
      <c r="F341" s="84">
        <f>SUM(F335:F340)</f>
        <v>930</v>
      </c>
      <c r="G341" s="84">
        <f t="shared" ref="G341" si="258">SUM(G335:G340)</f>
        <v>34.78</v>
      </c>
      <c r="H341" s="84">
        <f t="shared" ref="H341" si="259">SUM(H335:H340)</f>
        <v>38.21</v>
      </c>
      <c r="I341" s="84">
        <f t="shared" ref="I341" si="260">SUM(I335:I340)</f>
        <v>164.98</v>
      </c>
      <c r="J341" s="101">
        <f t="shared" ref="J341" si="261">SUM(J335:J340)</f>
        <v>1102.55</v>
      </c>
      <c r="K341" s="25"/>
      <c r="L341" s="19">
        <f>SUM(L335:L340)</f>
        <v>0</v>
      </c>
    </row>
    <row r="342" spans="1:12" ht="15" x14ac:dyDescent="0.25">
      <c r="A342" s="26">
        <v>2</v>
      </c>
      <c r="B342" s="13">
        <v>6</v>
      </c>
      <c r="C342" s="49" t="s">
        <v>50</v>
      </c>
      <c r="D342" s="7" t="s">
        <v>25</v>
      </c>
      <c r="E342" s="48"/>
      <c r="F342" s="82"/>
      <c r="G342" s="78"/>
      <c r="H342" s="78"/>
      <c r="I342" s="78"/>
      <c r="J342" s="79"/>
      <c r="K342" s="39"/>
      <c r="L342" s="38"/>
    </row>
    <row r="343" spans="1:12" ht="15" x14ac:dyDescent="0.25">
      <c r="A343" s="23"/>
      <c r="B343" s="15"/>
      <c r="C343" s="11"/>
      <c r="D343" s="7" t="s">
        <v>28</v>
      </c>
      <c r="E343" s="68" t="s">
        <v>90</v>
      </c>
      <c r="F343" s="102">
        <v>200</v>
      </c>
      <c r="G343" s="103">
        <v>7.4</v>
      </c>
      <c r="H343" s="103">
        <v>3</v>
      </c>
      <c r="I343" s="103">
        <v>17.8</v>
      </c>
      <c r="J343" s="108">
        <v>126</v>
      </c>
      <c r="K343" s="39"/>
      <c r="L343" s="38"/>
    </row>
    <row r="344" spans="1:12" ht="15" x14ac:dyDescent="0.25">
      <c r="A344" s="23"/>
      <c r="B344" s="15"/>
      <c r="C344" s="11"/>
      <c r="D344" s="7" t="s">
        <v>29</v>
      </c>
      <c r="E344" s="69" t="s">
        <v>49</v>
      </c>
      <c r="F344" s="105">
        <v>80</v>
      </c>
      <c r="G344" s="106">
        <v>6.16</v>
      </c>
      <c r="H344" s="106">
        <v>1.92</v>
      </c>
      <c r="I344" s="106">
        <v>42.72</v>
      </c>
      <c r="J344" s="109">
        <v>203.2</v>
      </c>
      <c r="K344" s="39"/>
      <c r="L344" s="38"/>
    </row>
    <row r="345" spans="1:12" ht="15" x14ac:dyDescent="0.25">
      <c r="A345" s="24"/>
      <c r="B345" s="17"/>
      <c r="C345" s="8"/>
      <c r="D345" s="18" t="s">
        <v>31</v>
      </c>
      <c r="E345" s="9"/>
      <c r="F345" s="84">
        <f>SUM(F342:F344)</f>
        <v>280</v>
      </c>
      <c r="G345" s="84">
        <f t="shared" ref="G345" si="262">SUM(G342:G344)</f>
        <v>13.56</v>
      </c>
      <c r="H345" s="84">
        <f t="shared" ref="H345" si="263">SUM(H342:H344)</f>
        <v>4.92</v>
      </c>
      <c r="I345" s="84">
        <f t="shared" ref="I345" si="264">SUM(I342:I344)</f>
        <v>60.519999999999996</v>
      </c>
      <c r="J345" s="101">
        <f t="shared" ref="J345" si="265">SUM(J342:J344)</f>
        <v>329.2</v>
      </c>
      <c r="K345" s="25"/>
      <c r="L345" s="19">
        <f>SUM(L342:L344)</f>
        <v>0</v>
      </c>
    </row>
    <row r="346" spans="1:12" ht="15" x14ac:dyDescent="0.25">
      <c r="A346" s="14">
        <v>2</v>
      </c>
      <c r="B346" s="15">
        <v>6</v>
      </c>
      <c r="C346" s="51" t="s">
        <v>50</v>
      </c>
      <c r="D346" s="52" t="s">
        <v>23</v>
      </c>
      <c r="E346" s="68" t="s">
        <v>23</v>
      </c>
      <c r="F346" s="102">
        <v>150</v>
      </c>
      <c r="G346" s="103">
        <v>1.35</v>
      </c>
      <c r="H346" s="103"/>
      <c r="I346" s="103">
        <v>21.15</v>
      </c>
      <c r="J346" s="108">
        <v>90</v>
      </c>
      <c r="K346" s="39"/>
      <c r="L346" s="38"/>
    </row>
    <row r="347" spans="1:12" ht="15" x14ac:dyDescent="0.25">
      <c r="A347" s="14"/>
      <c r="B347" s="15"/>
      <c r="C347" s="11"/>
      <c r="D347" s="52" t="s">
        <v>28</v>
      </c>
      <c r="E347" s="69" t="s">
        <v>53</v>
      </c>
      <c r="F347" s="105">
        <v>200</v>
      </c>
      <c r="G347" s="106">
        <v>1.2</v>
      </c>
      <c r="H347" s="106"/>
      <c r="I347" s="106">
        <v>35.1</v>
      </c>
      <c r="J347" s="109">
        <v>150</v>
      </c>
      <c r="K347" s="39"/>
      <c r="L347" s="38"/>
    </row>
    <row r="348" spans="1:12" ht="15" x14ac:dyDescent="0.25">
      <c r="A348" s="15"/>
      <c r="B348" s="14"/>
      <c r="C348" s="65"/>
      <c r="D348" s="66" t="s">
        <v>25</v>
      </c>
      <c r="E348" s="69" t="s">
        <v>66</v>
      </c>
      <c r="F348" s="105">
        <v>30</v>
      </c>
      <c r="G348" s="106">
        <v>1.02</v>
      </c>
      <c r="H348" s="106">
        <v>9.06</v>
      </c>
      <c r="I348" s="106">
        <v>12.9</v>
      </c>
      <c r="J348" s="109">
        <v>159</v>
      </c>
      <c r="K348" s="39"/>
      <c r="L348" s="38"/>
    </row>
    <row r="349" spans="1:12" ht="15" x14ac:dyDescent="0.25">
      <c r="A349" s="16"/>
      <c r="B349" s="17"/>
      <c r="C349" s="8"/>
      <c r="D349" s="67" t="s">
        <v>31</v>
      </c>
      <c r="E349" s="63"/>
      <c r="F349" s="90">
        <f>SUM(F346:F348)</f>
        <v>380</v>
      </c>
      <c r="G349" s="90">
        <f t="shared" ref="G349" si="266">SUM(G346:G348)</f>
        <v>3.57</v>
      </c>
      <c r="H349" s="90">
        <f t="shared" ref="H349" si="267">SUM(H346:H348)</f>
        <v>9.06</v>
      </c>
      <c r="I349" s="90">
        <f t="shared" ref="I349" si="268">SUM(I346:I348)</f>
        <v>69.150000000000006</v>
      </c>
      <c r="J349" s="91">
        <f t="shared" ref="J349" si="269">SUM(J346:J348)</f>
        <v>399</v>
      </c>
      <c r="K349" s="64"/>
      <c r="L349" s="64">
        <f t="shared" ref="L349" si="270">SUM(L346:L348)</f>
        <v>0</v>
      </c>
    </row>
    <row r="350" spans="1:12" ht="15" x14ac:dyDescent="0.25">
      <c r="A350" s="14">
        <v>2</v>
      </c>
      <c r="B350" s="15">
        <v>6</v>
      </c>
      <c r="C350" s="11" t="s">
        <v>58</v>
      </c>
      <c r="D350" s="7" t="s">
        <v>25</v>
      </c>
      <c r="E350" s="68" t="s">
        <v>45</v>
      </c>
      <c r="F350" s="102">
        <v>100</v>
      </c>
      <c r="G350" s="103">
        <v>0.8</v>
      </c>
      <c r="H350" s="103"/>
      <c r="I350" s="103">
        <v>3</v>
      </c>
      <c r="J350" s="104">
        <v>15</v>
      </c>
      <c r="K350" s="39"/>
      <c r="L350" s="38"/>
    </row>
    <row r="351" spans="1:12" ht="15" x14ac:dyDescent="0.25">
      <c r="A351" s="14"/>
      <c r="B351" s="15"/>
      <c r="C351" s="11"/>
      <c r="D351" s="7" t="s">
        <v>26</v>
      </c>
      <c r="E351" s="71" t="s">
        <v>116</v>
      </c>
      <c r="F351" s="105">
        <v>330</v>
      </c>
      <c r="G351" s="106">
        <v>28.54</v>
      </c>
      <c r="H351" s="106">
        <v>42.97</v>
      </c>
      <c r="I351" s="106">
        <v>52.62</v>
      </c>
      <c r="J351" s="107">
        <v>697.8</v>
      </c>
      <c r="K351" s="39"/>
      <c r="L351" s="38"/>
    </row>
    <row r="352" spans="1:12" ht="15" x14ac:dyDescent="0.25">
      <c r="A352" s="14"/>
      <c r="B352" s="15"/>
      <c r="C352" s="11"/>
      <c r="D352" s="7" t="s">
        <v>30</v>
      </c>
      <c r="E352" s="69" t="s">
        <v>22</v>
      </c>
      <c r="F352" s="105">
        <v>80</v>
      </c>
      <c r="G352" s="106">
        <v>3.3</v>
      </c>
      <c r="H352" s="106">
        <v>0.49</v>
      </c>
      <c r="I352" s="106">
        <v>34.86</v>
      </c>
      <c r="J352" s="107">
        <v>149.80000000000001</v>
      </c>
      <c r="K352" s="39"/>
      <c r="L352" s="38"/>
    </row>
    <row r="353" spans="1:12" ht="15" x14ac:dyDescent="0.25">
      <c r="A353" s="14"/>
      <c r="B353" s="15"/>
      <c r="C353" s="11"/>
      <c r="D353" s="7" t="s">
        <v>21</v>
      </c>
      <c r="E353" s="70" t="s">
        <v>57</v>
      </c>
      <c r="F353" s="110">
        <v>200</v>
      </c>
      <c r="G353" s="111">
        <v>0.05</v>
      </c>
      <c r="H353" s="111"/>
      <c r="I353" s="106">
        <v>14.9</v>
      </c>
      <c r="J353" s="112">
        <v>56.1</v>
      </c>
      <c r="K353" s="39"/>
      <c r="L353" s="38"/>
    </row>
    <row r="354" spans="1:12" ht="15" x14ac:dyDescent="0.25">
      <c r="A354" s="14"/>
      <c r="B354" s="15"/>
      <c r="C354" s="11"/>
      <c r="D354" s="6"/>
      <c r="E354" s="37"/>
      <c r="F354" s="37"/>
      <c r="G354" s="37"/>
      <c r="H354" s="37"/>
      <c r="I354" s="37"/>
      <c r="J354" s="37"/>
      <c r="K354" s="39"/>
      <c r="L354" s="38"/>
    </row>
    <row r="355" spans="1:12" ht="15" x14ac:dyDescent="0.25">
      <c r="A355" s="16"/>
      <c r="B355" s="17"/>
      <c r="C355" s="8"/>
      <c r="D355" s="18" t="s">
        <v>31</v>
      </c>
      <c r="E355" s="9"/>
      <c r="F355" s="84">
        <f>SUM(F350:F354)</f>
        <v>710</v>
      </c>
      <c r="G355" s="84">
        <f t="shared" ref="G355" si="271">SUM(G350:G354)</f>
        <v>32.69</v>
      </c>
      <c r="H355" s="84">
        <f t="shared" ref="H355" si="272">SUM(H350:H354)</f>
        <v>43.46</v>
      </c>
      <c r="I355" s="84">
        <f t="shared" ref="I355" si="273">SUM(I350:I354)</f>
        <v>105.38</v>
      </c>
      <c r="J355" s="84">
        <f t="shared" ref="J355" si="274">SUM(J350:J354)</f>
        <v>918.69999999999993</v>
      </c>
      <c r="K355" s="25"/>
      <c r="L355" s="19">
        <f>SUM(L345:L354)</f>
        <v>0</v>
      </c>
    </row>
    <row r="356" spans="1:12" ht="15.75" thickBot="1" x14ac:dyDescent="0.25">
      <c r="A356" s="53">
        <v>2</v>
      </c>
      <c r="B356" s="29">
        <v>6</v>
      </c>
      <c r="C356" s="55" t="s">
        <v>4</v>
      </c>
      <c r="D356" s="56"/>
      <c r="E356" s="27"/>
      <c r="F356" s="96">
        <f>F334+F355+F341+F345+F349</f>
        <v>2850</v>
      </c>
      <c r="G356" s="96">
        <f t="shared" ref="G356" si="275">G334+G355+G341+G345+G349</f>
        <v>106.75</v>
      </c>
      <c r="H356" s="96">
        <f t="shared" ref="H356" si="276">H334+H355+H341+H345+H349</f>
        <v>131.07999999999998</v>
      </c>
      <c r="I356" s="96">
        <f t="shared" ref="I356" si="277">I334+I355+I341+I345+I349</f>
        <v>511.17999999999995</v>
      </c>
      <c r="J356" s="96">
        <f t="shared" ref="J356" si="278">J334+J355+J341+J345+J349</f>
        <v>3578.13</v>
      </c>
      <c r="K356" s="60">
        <f t="shared" ref="K356" si="279">K334+K355+K341+K345+K349</f>
        <v>0</v>
      </c>
      <c r="L356" s="60">
        <f t="shared" ref="L356" si="280">L334+L355+L341+L345+L349</f>
        <v>0</v>
      </c>
    </row>
    <row r="357" spans="1:12" ht="15" x14ac:dyDescent="0.25">
      <c r="A357" s="20">
        <v>2</v>
      </c>
      <c r="B357" s="21">
        <v>7</v>
      </c>
      <c r="C357" s="22" t="s">
        <v>19</v>
      </c>
      <c r="D357" s="5" t="s">
        <v>20</v>
      </c>
      <c r="E357" s="50" t="s">
        <v>117</v>
      </c>
      <c r="F357" s="98">
        <v>250</v>
      </c>
      <c r="G357" s="76">
        <v>6.63</v>
      </c>
      <c r="H357" s="76">
        <v>12.7</v>
      </c>
      <c r="I357" s="76">
        <v>41.73</v>
      </c>
      <c r="J357" s="99">
        <v>299.10000000000002</v>
      </c>
      <c r="K357" s="36"/>
      <c r="L357" s="35"/>
    </row>
    <row r="358" spans="1:12" ht="15" x14ac:dyDescent="0.25">
      <c r="A358" s="23"/>
      <c r="B358" s="15"/>
      <c r="C358" s="11"/>
      <c r="D358" s="61" t="s">
        <v>21</v>
      </c>
      <c r="E358" s="48" t="s">
        <v>60</v>
      </c>
      <c r="F358" s="82">
        <v>200</v>
      </c>
      <c r="G358" s="78">
        <v>3.45</v>
      </c>
      <c r="H358" s="78">
        <v>3.88</v>
      </c>
      <c r="I358" s="78">
        <v>20.58</v>
      </c>
      <c r="J358" s="100">
        <v>127.98</v>
      </c>
      <c r="K358" s="39"/>
      <c r="L358" s="38"/>
    </row>
    <row r="359" spans="1:12" ht="15" x14ac:dyDescent="0.25">
      <c r="A359" s="23"/>
      <c r="B359" s="15"/>
      <c r="C359" s="11"/>
      <c r="D359" s="62" t="s">
        <v>29</v>
      </c>
      <c r="E359" s="48" t="s">
        <v>43</v>
      </c>
      <c r="F359" s="82">
        <v>105</v>
      </c>
      <c r="G359" s="78">
        <v>7.02</v>
      </c>
      <c r="H359" s="78">
        <v>14.46</v>
      </c>
      <c r="I359" s="78">
        <v>48.19</v>
      </c>
      <c r="J359" s="100">
        <v>340.8</v>
      </c>
      <c r="K359" s="39"/>
      <c r="L359" s="38"/>
    </row>
    <row r="360" spans="1:12" ht="15" x14ac:dyDescent="0.25">
      <c r="A360" s="23"/>
      <c r="B360" s="15"/>
      <c r="C360" s="11"/>
      <c r="D360" s="62" t="s">
        <v>25</v>
      </c>
      <c r="E360" s="48" t="s">
        <v>61</v>
      </c>
      <c r="F360" s="82">
        <v>24</v>
      </c>
      <c r="G360" s="78">
        <v>5.62</v>
      </c>
      <c r="H360" s="78">
        <v>7.2</v>
      </c>
      <c r="I360" s="78"/>
      <c r="J360" s="100">
        <v>89</v>
      </c>
      <c r="K360" s="39"/>
      <c r="L360" s="38"/>
    </row>
    <row r="361" spans="1:12" ht="15" x14ac:dyDescent="0.25">
      <c r="A361" s="24"/>
      <c r="B361" s="17"/>
      <c r="C361" s="8"/>
      <c r="D361" s="18" t="s">
        <v>31</v>
      </c>
      <c r="E361" s="9"/>
      <c r="F361" s="9">
        <f>SUM(F357:F360)</f>
        <v>579</v>
      </c>
      <c r="G361" s="9">
        <f t="shared" ref="G361" si="281">SUM(G357:G360)</f>
        <v>22.720000000000002</v>
      </c>
      <c r="H361" s="9">
        <f t="shared" ref="H361" si="282">SUM(H357:H360)</f>
        <v>38.24</v>
      </c>
      <c r="I361" s="9">
        <f t="shared" ref="I361" si="283">SUM(I357:I360)</f>
        <v>110.5</v>
      </c>
      <c r="J361" s="86">
        <f>SUM(J357:J360)</f>
        <v>856.88000000000011</v>
      </c>
      <c r="K361" s="25"/>
      <c r="L361" s="19">
        <f>SUM(L357:L360)</f>
        <v>0</v>
      </c>
    </row>
    <row r="362" spans="1:12" ht="15" x14ac:dyDescent="0.25">
      <c r="A362" s="26">
        <f>A357</f>
        <v>2</v>
      </c>
      <c r="B362" s="13">
        <v>7</v>
      </c>
      <c r="C362" s="10" t="s">
        <v>24</v>
      </c>
      <c r="D362" s="7" t="s">
        <v>25</v>
      </c>
      <c r="E362" s="68" t="s">
        <v>85</v>
      </c>
      <c r="F362" s="102">
        <v>100</v>
      </c>
      <c r="G362" s="103">
        <v>1.55</v>
      </c>
      <c r="H362" s="103"/>
      <c r="I362" s="103">
        <v>14.7</v>
      </c>
      <c r="J362" s="104">
        <v>88.8</v>
      </c>
      <c r="K362" s="39"/>
      <c r="L362" s="38"/>
    </row>
    <row r="363" spans="1:12" ht="15" x14ac:dyDescent="0.25">
      <c r="A363" s="23"/>
      <c r="B363" s="15"/>
      <c r="C363" s="11"/>
      <c r="D363" s="7" t="s">
        <v>26</v>
      </c>
      <c r="E363" s="69" t="s">
        <v>118</v>
      </c>
      <c r="F363" s="105">
        <v>250</v>
      </c>
      <c r="G363" s="106">
        <v>15.69</v>
      </c>
      <c r="H363" s="106">
        <v>15.63</v>
      </c>
      <c r="I363" s="106">
        <v>33.61</v>
      </c>
      <c r="J363" s="107">
        <v>328.9</v>
      </c>
      <c r="K363" s="39"/>
      <c r="L363" s="38"/>
    </row>
    <row r="364" spans="1:12" ht="15" x14ac:dyDescent="0.25">
      <c r="A364" s="23"/>
      <c r="B364" s="15"/>
      <c r="C364" s="11"/>
      <c r="D364" s="7" t="s">
        <v>27</v>
      </c>
      <c r="E364" s="69" t="s">
        <v>119</v>
      </c>
      <c r="F364" s="105">
        <v>330</v>
      </c>
      <c r="G364" s="106">
        <v>22.37</v>
      </c>
      <c r="H364" s="106">
        <v>19.579999999999998</v>
      </c>
      <c r="I364" s="106">
        <v>54.82</v>
      </c>
      <c r="J364" s="107">
        <v>473.3</v>
      </c>
      <c r="K364" s="39"/>
      <c r="L364" s="38"/>
    </row>
    <row r="365" spans="1:12" ht="15" x14ac:dyDescent="0.25">
      <c r="A365" s="23"/>
      <c r="B365" s="15"/>
      <c r="C365" s="11"/>
      <c r="D365" s="7" t="s">
        <v>28</v>
      </c>
      <c r="E365" s="69" t="s">
        <v>100</v>
      </c>
      <c r="F365" s="105">
        <v>200</v>
      </c>
      <c r="G365" s="106">
        <v>0.15</v>
      </c>
      <c r="H365" s="106">
        <v>0.09</v>
      </c>
      <c r="I365" s="106">
        <v>30.36</v>
      </c>
      <c r="J365" s="107">
        <v>116.9</v>
      </c>
      <c r="K365" s="39"/>
      <c r="L365" s="38"/>
    </row>
    <row r="366" spans="1:12" ht="15" x14ac:dyDescent="0.25">
      <c r="A366" s="23"/>
      <c r="B366" s="15"/>
      <c r="C366" s="11"/>
      <c r="D366" s="62" t="s">
        <v>30</v>
      </c>
      <c r="E366" s="69" t="s">
        <v>22</v>
      </c>
      <c r="F366" s="105">
        <v>80</v>
      </c>
      <c r="G366" s="106">
        <v>3.3</v>
      </c>
      <c r="H366" s="106">
        <v>0.49</v>
      </c>
      <c r="I366" s="106">
        <v>34.86</v>
      </c>
      <c r="J366" s="107">
        <v>149.80000000000001</v>
      </c>
      <c r="K366" s="39"/>
      <c r="L366" s="38"/>
    </row>
    <row r="367" spans="1:12" ht="15" x14ac:dyDescent="0.25">
      <c r="A367" s="23"/>
      <c r="B367" s="15"/>
      <c r="C367" s="11"/>
      <c r="D367" s="62" t="s">
        <v>29</v>
      </c>
      <c r="E367" s="69" t="s">
        <v>49</v>
      </c>
      <c r="F367" s="105">
        <v>70</v>
      </c>
      <c r="G367" s="106">
        <v>6.16</v>
      </c>
      <c r="H367" s="106">
        <v>1.92</v>
      </c>
      <c r="I367" s="106">
        <v>42.72</v>
      </c>
      <c r="J367" s="107">
        <v>203.2</v>
      </c>
      <c r="K367" s="39"/>
      <c r="L367" s="38"/>
    </row>
    <row r="368" spans="1:12" ht="15" x14ac:dyDescent="0.25">
      <c r="A368" s="24"/>
      <c r="B368" s="17"/>
      <c r="C368" s="8"/>
      <c r="D368" s="18" t="s">
        <v>31</v>
      </c>
      <c r="E368" s="9"/>
      <c r="F368" s="84">
        <f>SUM(F362:F367)</f>
        <v>1030</v>
      </c>
      <c r="G368" s="84">
        <f t="shared" ref="G368" si="284">SUM(G362:G367)</f>
        <v>49.22</v>
      </c>
      <c r="H368" s="84">
        <f t="shared" ref="H368" si="285">SUM(H362:H367)</f>
        <v>37.710000000000008</v>
      </c>
      <c r="I368" s="84">
        <f t="shared" ref="I368" si="286">SUM(I362:I367)</f>
        <v>211.07000000000002</v>
      </c>
      <c r="J368" s="101">
        <f t="shared" ref="J368" si="287">SUM(J362:J367)</f>
        <v>1360.9</v>
      </c>
      <c r="K368" s="25"/>
      <c r="L368" s="19">
        <f>SUM(L362:L367)</f>
        <v>0</v>
      </c>
    </row>
    <row r="369" spans="1:12" ht="15" x14ac:dyDescent="0.25">
      <c r="A369" s="26">
        <v>2</v>
      </c>
      <c r="B369" s="13">
        <v>7</v>
      </c>
      <c r="C369" s="49" t="s">
        <v>50</v>
      </c>
      <c r="D369" s="7" t="s">
        <v>25</v>
      </c>
      <c r="E369" s="48"/>
      <c r="F369" s="82"/>
      <c r="G369" s="78"/>
      <c r="H369" s="78"/>
      <c r="I369" s="78"/>
      <c r="J369" s="79"/>
      <c r="K369" s="39"/>
      <c r="L369" s="38"/>
    </row>
    <row r="370" spans="1:12" ht="15" x14ac:dyDescent="0.25">
      <c r="A370" s="23"/>
      <c r="B370" s="15"/>
      <c r="C370" s="11"/>
      <c r="D370" s="7" t="s">
        <v>28</v>
      </c>
      <c r="E370" s="68" t="s">
        <v>73</v>
      </c>
      <c r="F370" s="102">
        <v>200</v>
      </c>
      <c r="G370" s="103">
        <v>5.6</v>
      </c>
      <c r="H370" s="103">
        <v>6.4</v>
      </c>
      <c r="I370" s="103">
        <v>9.4</v>
      </c>
      <c r="J370" s="108">
        <v>116</v>
      </c>
      <c r="K370" s="39"/>
      <c r="L370" s="38"/>
    </row>
    <row r="371" spans="1:12" ht="15" x14ac:dyDescent="0.25">
      <c r="A371" s="23"/>
      <c r="B371" s="15"/>
      <c r="C371" s="11"/>
      <c r="D371" s="7" t="s">
        <v>29</v>
      </c>
      <c r="E371" s="69" t="s">
        <v>49</v>
      </c>
      <c r="F371" s="105">
        <v>80</v>
      </c>
      <c r="G371" s="106">
        <v>6.16</v>
      </c>
      <c r="H371" s="106">
        <v>1.92</v>
      </c>
      <c r="I371" s="106">
        <v>42.72</v>
      </c>
      <c r="J371" s="109">
        <v>203.2</v>
      </c>
      <c r="K371" s="39"/>
      <c r="L371" s="38"/>
    </row>
    <row r="372" spans="1:12" ht="15" x14ac:dyDescent="0.25">
      <c r="A372" s="24"/>
      <c r="B372" s="17"/>
      <c r="C372" s="8"/>
      <c r="D372" s="18" t="s">
        <v>31</v>
      </c>
      <c r="E372" s="9"/>
      <c r="F372" s="84">
        <f>SUM(F369:F371)</f>
        <v>280</v>
      </c>
      <c r="G372" s="84">
        <f t="shared" ref="G372" si="288">SUM(G369:G371)</f>
        <v>11.76</v>
      </c>
      <c r="H372" s="84">
        <f t="shared" ref="H372" si="289">SUM(H369:H371)</f>
        <v>8.32</v>
      </c>
      <c r="I372" s="84">
        <f t="shared" ref="I372" si="290">SUM(I369:I371)</f>
        <v>52.12</v>
      </c>
      <c r="J372" s="101">
        <f t="shared" ref="J372" si="291">SUM(J369:J371)</f>
        <v>319.2</v>
      </c>
      <c r="K372" s="25"/>
      <c r="L372" s="19">
        <f>SUM(L369:L371)</f>
        <v>0</v>
      </c>
    </row>
    <row r="373" spans="1:12" ht="15" x14ac:dyDescent="0.25">
      <c r="A373" s="14">
        <v>2</v>
      </c>
      <c r="B373" s="15">
        <v>7</v>
      </c>
      <c r="C373" s="51" t="s">
        <v>50</v>
      </c>
      <c r="D373" s="52" t="s">
        <v>23</v>
      </c>
      <c r="E373" s="68" t="s">
        <v>23</v>
      </c>
      <c r="F373" s="102">
        <v>150</v>
      </c>
      <c r="G373" s="103">
        <v>1.35</v>
      </c>
      <c r="H373" s="103"/>
      <c r="I373" s="103">
        <v>21.15</v>
      </c>
      <c r="J373" s="108">
        <v>90</v>
      </c>
      <c r="K373" s="39"/>
      <c r="L373" s="38"/>
    </row>
    <row r="374" spans="1:12" ht="15" x14ac:dyDescent="0.25">
      <c r="A374" s="14"/>
      <c r="B374" s="15"/>
      <c r="C374" s="11"/>
      <c r="D374" s="52" t="s">
        <v>28</v>
      </c>
      <c r="E374" s="69" t="s">
        <v>53</v>
      </c>
      <c r="F374" s="105">
        <v>200</v>
      </c>
      <c r="G374" s="106">
        <v>1.2</v>
      </c>
      <c r="H374" s="106"/>
      <c r="I374" s="106">
        <v>35.1</v>
      </c>
      <c r="J374" s="109">
        <v>150</v>
      </c>
      <c r="K374" s="39"/>
      <c r="L374" s="38"/>
    </row>
    <row r="375" spans="1:12" ht="15" x14ac:dyDescent="0.25">
      <c r="A375" s="15"/>
      <c r="B375" s="14"/>
      <c r="C375" s="65"/>
      <c r="D375" s="66" t="s">
        <v>25</v>
      </c>
      <c r="E375" s="69" t="s">
        <v>95</v>
      </c>
      <c r="F375" s="105">
        <v>60</v>
      </c>
      <c r="G375" s="106">
        <v>1.89</v>
      </c>
      <c r="H375" s="106">
        <v>12.27</v>
      </c>
      <c r="I375" s="106">
        <v>42.3</v>
      </c>
      <c r="J375" s="109">
        <v>277.8</v>
      </c>
      <c r="K375" s="39"/>
      <c r="L375" s="38"/>
    </row>
    <row r="376" spans="1:12" ht="15" x14ac:dyDescent="0.25">
      <c r="A376" s="16"/>
      <c r="B376" s="17"/>
      <c r="C376" s="8"/>
      <c r="D376" s="67" t="s">
        <v>31</v>
      </c>
      <c r="E376" s="63"/>
      <c r="F376" s="90">
        <f>SUM(F373:F375)</f>
        <v>410</v>
      </c>
      <c r="G376" s="90">
        <f t="shared" ref="G376" si="292">SUM(G373:G375)</f>
        <v>4.4399999999999995</v>
      </c>
      <c r="H376" s="90">
        <f t="shared" ref="H376" si="293">SUM(H373:H375)</f>
        <v>12.27</v>
      </c>
      <c r="I376" s="90">
        <f t="shared" ref="I376" si="294">SUM(I373:I375)</f>
        <v>98.55</v>
      </c>
      <c r="J376" s="91">
        <f t="shared" ref="J376" si="295">SUM(J373:J375)</f>
        <v>517.79999999999995</v>
      </c>
      <c r="K376" s="64"/>
      <c r="L376" s="64">
        <f t="shared" ref="L376" si="296">SUM(L373:L375)</f>
        <v>0</v>
      </c>
    </row>
    <row r="377" spans="1:12" ht="15" x14ac:dyDescent="0.25">
      <c r="A377" s="14">
        <v>2</v>
      </c>
      <c r="B377" s="15">
        <v>7</v>
      </c>
      <c r="C377" s="11" t="s">
        <v>58</v>
      </c>
      <c r="D377" s="7" t="s">
        <v>25</v>
      </c>
      <c r="E377" s="68" t="s">
        <v>45</v>
      </c>
      <c r="F377" s="102">
        <v>100</v>
      </c>
      <c r="G377" s="103">
        <v>0.8</v>
      </c>
      <c r="H377" s="103"/>
      <c r="I377" s="103">
        <v>3</v>
      </c>
      <c r="J377" s="104">
        <v>15</v>
      </c>
      <c r="K377" s="39"/>
      <c r="L377" s="38"/>
    </row>
    <row r="378" spans="1:12" ht="15" x14ac:dyDescent="0.25">
      <c r="A378" s="14"/>
      <c r="B378" s="15"/>
      <c r="C378" s="11"/>
      <c r="D378" s="7" t="s">
        <v>26</v>
      </c>
      <c r="E378" s="69" t="s">
        <v>120</v>
      </c>
      <c r="F378" s="105">
        <v>330</v>
      </c>
      <c r="G378" s="106">
        <v>21.65</v>
      </c>
      <c r="H378" s="106">
        <v>19.18</v>
      </c>
      <c r="I378" s="106">
        <v>38.71</v>
      </c>
      <c r="J378" s="107">
        <v>360.1</v>
      </c>
      <c r="K378" s="39"/>
      <c r="L378" s="38"/>
    </row>
    <row r="379" spans="1:12" ht="15" x14ac:dyDescent="0.25">
      <c r="A379" s="14"/>
      <c r="B379" s="15"/>
      <c r="C379" s="11"/>
      <c r="D379" s="7" t="s">
        <v>30</v>
      </c>
      <c r="E379" s="69" t="s">
        <v>22</v>
      </c>
      <c r="F379" s="105">
        <v>80</v>
      </c>
      <c r="G379" s="106">
        <v>3.3</v>
      </c>
      <c r="H379" s="106">
        <v>0.49</v>
      </c>
      <c r="I379" s="106">
        <v>34.86</v>
      </c>
      <c r="J379" s="107">
        <v>149.80000000000001</v>
      </c>
      <c r="K379" s="39"/>
      <c r="L379" s="38"/>
    </row>
    <row r="380" spans="1:12" ht="15" x14ac:dyDescent="0.25">
      <c r="A380" s="14"/>
      <c r="B380" s="15"/>
      <c r="C380" s="11"/>
      <c r="D380" s="7" t="s">
        <v>21</v>
      </c>
      <c r="E380" s="70" t="s">
        <v>57</v>
      </c>
      <c r="F380" s="110">
        <v>200</v>
      </c>
      <c r="G380" s="111">
        <v>0.05</v>
      </c>
      <c r="H380" s="111"/>
      <c r="I380" s="106">
        <v>14.9</v>
      </c>
      <c r="J380" s="112">
        <v>56.1</v>
      </c>
      <c r="K380" s="39"/>
      <c r="L380" s="38"/>
    </row>
    <row r="381" spans="1:12" ht="15" x14ac:dyDescent="0.25">
      <c r="A381" s="14"/>
      <c r="B381" s="15"/>
      <c r="C381" s="11"/>
      <c r="D381" s="6"/>
      <c r="E381" s="37"/>
      <c r="F381" s="37"/>
      <c r="G381" s="37"/>
      <c r="H381" s="37"/>
      <c r="I381" s="37"/>
      <c r="J381" s="37"/>
      <c r="K381" s="39"/>
      <c r="L381" s="38"/>
    </row>
    <row r="382" spans="1:12" ht="15" x14ac:dyDescent="0.25">
      <c r="A382" s="16"/>
      <c r="B382" s="17"/>
      <c r="C382" s="8"/>
      <c r="D382" s="18" t="s">
        <v>31</v>
      </c>
      <c r="E382" s="9"/>
      <c r="F382" s="84">
        <f>SUM(F377:F381)</f>
        <v>710</v>
      </c>
      <c r="G382" s="84">
        <f t="shared" ref="G382" si="297">SUM(G377:G381)</f>
        <v>25.8</v>
      </c>
      <c r="H382" s="84">
        <f t="shared" ref="H382" si="298">SUM(H377:H381)</f>
        <v>19.669999999999998</v>
      </c>
      <c r="I382" s="84">
        <f t="shared" ref="I382" si="299">SUM(I377:I381)</f>
        <v>91.47</v>
      </c>
      <c r="J382" s="84">
        <f t="shared" ref="J382" si="300">SUM(J377:J381)</f>
        <v>581.00000000000011</v>
      </c>
      <c r="K382" s="25"/>
      <c r="L382" s="19">
        <f>SUM(L372:L381)</f>
        <v>0</v>
      </c>
    </row>
    <row r="383" spans="1:12" ht="15.75" thickBot="1" x14ac:dyDescent="0.25">
      <c r="A383" s="53">
        <v>2</v>
      </c>
      <c r="B383" s="29">
        <v>7</v>
      </c>
      <c r="C383" s="55" t="s">
        <v>4</v>
      </c>
      <c r="D383" s="56"/>
      <c r="E383" s="27"/>
      <c r="F383" s="96">
        <f>F361+F382+F368+F372+F376</f>
        <v>3009</v>
      </c>
      <c r="G383" s="96">
        <f t="shared" ref="G383" si="301">G361+G382+G368+G372+G376</f>
        <v>113.94000000000001</v>
      </c>
      <c r="H383" s="96">
        <f t="shared" ref="H383" si="302">H361+H382+H368+H372+H376</f>
        <v>116.21</v>
      </c>
      <c r="I383" s="96">
        <f t="shared" ref="I383" si="303">I361+I382+I368+I372+I376</f>
        <v>563.71</v>
      </c>
      <c r="J383" s="96">
        <f t="shared" ref="J383" si="304">J361+J382+J368+J372+J376</f>
        <v>3635.7799999999997</v>
      </c>
      <c r="K383" s="60">
        <f t="shared" ref="K383" si="305">K361+K382+K368+K372+K376</f>
        <v>0</v>
      </c>
      <c r="L383" s="60">
        <f t="shared" ref="L383" si="306">L361+L382+L368+L372+L376</f>
        <v>0</v>
      </c>
    </row>
    <row r="384" spans="1:12" ht="13.5" thickBot="1" x14ac:dyDescent="0.25">
      <c r="A384" s="72"/>
      <c r="B384" s="73"/>
      <c r="C384" s="74" t="s">
        <v>5</v>
      </c>
      <c r="D384" s="74"/>
      <c r="E384" s="74"/>
      <c r="F384" s="114">
        <f>(F32+F59+F86+F113+F140+F167+F194+F221+F248+F275+F302+F329+F356+F383)/14</f>
        <v>2997.3571428571427</v>
      </c>
      <c r="G384" s="114">
        <f t="shared" ref="G384:J384" si="307">(G32+G59+G86+G113+G140+G167+G194+G221+G248+G275+G302+G329+G356+G383)/14</f>
        <v>132.82571428571427</v>
      </c>
      <c r="H384" s="114">
        <f t="shared" si="307"/>
        <v>145.35285714285715</v>
      </c>
      <c r="I384" s="114">
        <f t="shared" si="307"/>
        <v>614.28785714285709</v>
      </c>
      <c r="J384" s="114">
        <f t="shared" si="307"/>
        <v>4081.0685714285705</v>
      </c>
      <c r="K384" s="75"/>
      <c r="L384" s="75">
        <v>0</v>
      </c>
    </row>
  </sheetData>
  <mergeCells count="18">
    <mergeCell ref="C384:E384"/>
    <mergeCell ref="C275:D275"/>
    <mergeCell ref="C302:D302"/>
    <mergeCell ref="C329:D329"/>
    <mergeCell ref="C356:D356"/>
    <mergeCell ref="C383:D383"/>
    <mergeCell ref="C140:D140"/>
    <mergeCell ref="C167:D167"/>
    <mergeCell ref="C194:D194"/>
    <mergeCell ref="C221:D221"/>
    <mergeCell ref="C248:D248"/>
    <mergeCell ref="C59:D59"/>
    <mergeCell ref="C86:D86"/>
    <mergeCell ref="C113:D113"/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2025-04-18T08:20:38Z</dcterms:modified>
</cp:coreProperties>
</file>